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PRF 2023" sheetId="1" r:id="rId1"/>
    <sheet name="SIEG 2022-2023" sheetId="2" r:id="rId2"/>
  </sheets>
  <definedNames>
    <definedName name="_xlnm._FilterDatabase" localSheetId="0" hidden="1">'PRF 2023'!$A$1:$AG$32</definedName>
    <definedName name="_xlnm._FilterDatabase" localSheetId="1" hidden="1">'SIEG 2022-2023'!$A$1:$AL$23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22" i="2"/>
  <c r="R21" i="2"/>
  <c r="R20" i="2"/>
  <c r="R19" i="2"/>
  <c r="R18" i="2"/>
  <c r="R17" i="2"/>
  <c r="R16" i="2"/>
  <c r="R15" i="2"/>
  <c r="R13" i="2"/>
  <c r="R12" i="2"/>
  <c r="R11" i="2"/>
  <c r="R10" i="2"/>
  <c r="R9" i="2"/>
  <c r="R8" i="2"/>
  <c r="R7" i="2"/>
  <c r="R6" i="2"/>
  <c r="R5" i="2"/>
  <c r="R4" i="2"/>
  <c r="R2" i="2"/>
  <c r="Z33" i="1"/>
  <c r="N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</calcChain>
</file>

<file path=xl/sharedStrings.xml><?xml version="1.0" encoding="utf-8"?>
<sst xmlns="http://schemas.openxmlformats.org/spreadsheetml/2006/main" count="631" uniqueCount="286">
  <si>
    <t>Mill.</t>
  </si>
  <si>
    <t>Territoire Attribution (ARR ou DPT)</t>
  </si>
  <si>
    <t xml:space="preserve"> Lieu de formation</t>
  </si>
  <si>
    <t>Domaine</t>
  </si>
  <si>
    <t>Programme</t>
  </si>
  <si>
    <t>N° Phase</t>
  </si>
  <si>
    <t>Statut</t>
  </si>
  <si>
    <t>N° AF</t>
  </si>
  <si>
    <t>Intitulé AF</t>
  </si>
  <si>
    <t>Co-traitant</t>
  </si>
  <si>
    <t>Sous-traitant</t>
  </si>
  <si>
    <t>DMC</t>
  </si>
  <si>
    <t>DME</t>
  </si>
  <si>
    <t>Eff Prév C</t>
  </si>
  <si>
    <t>Date Infoco-1</t>
  </si>
  <si>
    <t>Date Infoco-2</t>
  </si>
  <si>
    <t>Date Infoco-3</t>
  </si>
  <si>
    <t>Date Infoco-4</t>
  </si>
  <si>
    <t>Date Infoco-5</t>
  </si>
  <si>
    <t>Date Infoco-6</t>
  </si>
  <si>
    <t>Date Infoco-7</t>
  </si>
  <si>
    <t>Date Infoco-8</t>
  </si>
  <si>
    <t>Date de démarrage arrêtée avec l'OF</t>
  </si>
  <si>
    <t>Date de fin prévisionnelle vue avec l'OF</t>
  </si>
  <si>
    <t>Date de Début Réelle</t>
  </si>
  <si>
    <t>Nb Entrée</t>
  </si>
  <si>
    <t>%</t>
  </si>
  <si>
    <t>Agence PE</t>
  </si>
  <si>
    <t>Nom Contact OF</t>
  </si>
  <si>
    <t>N° Tél OF</t>
  </si>
  <si>
    <t>Montdidier</t>
  </si>
  <si>
    <t>Lieu-Dit "Le Paraclet" 
80440 COTTENCHY</t>
  </si>
  <si>
    <t>Agriculture, environnement, pêche, aquaculture</t>
  </si>
  <si>
    <t>Se former pour un métier</t>
  </si>
  <si>
    <t>2023921182</t>
  </si>
  <si>
    <t>BP option responsable d'entreprise agricole</t>
  </si>
  <si>
    <t>CFPPA AMIENS</t>
  </si>
  <si>
    <t>Caroline BRASSARD
Xavier BORTOLIN</t>
  </si>
  <si>
    <t>caroline.brassard@educagri.fr
xavier.bortolin@educagri.fr</t>
  </si>
  <si>
    <t>03 22 35 30 20</t>
  </si>
  <si>
    <t>2023921183</t>
  </si>
  <si>
    <t>CQP ouvrier(ère) qualifié(e) conducteur(trice) d'engins agricoles</t>
  </si>
  <si>
    <t>Roye</t>
  </si>
  <si>
    <t>ID FORMATION</t>
  </si>
  <si>
    <t>Christine DE SMET 
Axelle SCHNEIDER</t>
  </si>
  <si>
    <t>christine.desmet@id-formation.fr
Axelle.Schneider@id-formation.fr</t>
  </si>
  <si>
    <t>06 48 19 52 68
07 85 05 53 02</t>
  </si>
  <si>
    <t>Formation générale, orientation</t>
  </si>
  <si>
    <t>Se spécialiser pour un métier</t>
  </si>
  <si>
    <t>2023921895</t>
  </si>
  <si>
    <t>17/05/2023 9h</t>
  </si>
  <si>
    <t>24/05/2023 9h</t>
  </si>
  <si>
    <t>31/05/2023 9h</t>
  </si>
  <si>
    <t>05/06/2023 ?</t>
  </si>
  <si>
    <t>20/06/2023 ?</t>
  </si>
  <si>
    <t>Logistique et manutention</t>
  </si>
  <si>
    <t>Titre professionnel préparateur de commandes en entrepôt</t>
  </si>
  <si>
    <t>AFPA</t>
  </si>
  <si>
    <t>Second oeuvre du bâtiment</t>
  </si>
  <si>
    <t>Social et services à la famille</t>
  </si>
  <si>
    <t>Titre professionnel assistant de vie aux familles</t>
  </si>
  <si>
    <t>CREFO</t>
  </si>
  <si>
    <t>Enrique BAHADOUR
Cédric BRUNEL</t>
  </si>
  <si>
    <t>ebahadour@crefo.fr
cbrunel@crefo.fr</t>
  </si>
  <si>
    <t>Services administratifs, comptables et ressources humaines</t>
  </si>
  <si>
    <t>MS Pack bureautique</t>
  </si>
  <si>
    <t>G1:31/05/2023 10h</t>
  </si>
  <si>
    <t>G1:07/06/2023 9h</t>
  </si>
  <si>
    <t>G1:14/06/2023 9h</t>
  </si>
  <si>
    <t>G2:11/10/2023 9h</t>
  </si>
  <si>
    <t>G2:18/10/2023 9h</t>
  </si>
  <si>
    <t>G2:25/10/2023 9h</t>
  </si>
  <si>
    <t>G1:22/06/2023
G2:06/11/2023</t>
  </si>
  <si>
    <t>G1:25/07/2023
G2:07/12/2023</t>
  </si>
  <si>
    <t>Informatique, réseaux et télécommunications</t>
  </si>
  <si>
    <t>2023921801</t>
  </si>
  <si>
    <t>Titre professionnel développeur web et web mobile</t>
  </si>
  <si>
    <t>Jimmy COMMERET
Céline CARRE
Cathy DEVISME</t>
  </si>
  <si>
    <t>Jimmy.Commeret@afpa.fr
Celine.Carre@afpa.fr
Cathy.Devisme@afpa.fr</t>
  </si>
  <si>
    <t>06 64 49 46 92
06 66 56 03 99
06.70.31.43.18</t>
  </si>
  <si>
    <t>2023921184</t>
  </si>
  <si>
    <t>MS Utilisation et maintenance des tracteurs et machines agricoles</t>
  </si>
  <si>
    <t>Pôle technique de formation ZI Nord ROYE</t>
  </si>
  <si>
    <t>OUVERTE</t>
  </si>
  <si>
    <t>2023920669</t>
  </si>
  <si>
    <t>MS CACES Chariots et engins logistiques R489 (Cat. 1-2-3-5) +  CACES R485 + AIPR</t>
  </si>
  <si>
    <t>GRETA</t>
  </si>
  <si>
    <t>DCF</t>
  </si>
  <si>
    <t xml:space="preserve">Sabrina ANCEL
Pauline RABIER
</t>
  </si>
  <si>
    <t xml:space="preserve">sancel.greta@ac-amiens.fr
prabier.greta@ac-amiens.fr 
</t>
  </si>
  <si>
    <t xml:space="preserve">06 25 21 00 29
03 22 87 45 07
03 22 84 30 15
</t>
  </si>
  <si>
    <t>LP Racine Montdidier</t>
  </si>
  <si>
    <t>Electricité, électronique et électrotechnique</t>
  </si>
  <si>
    <t>2023920964</t>
  </si>
  <si>
    <t>MS Habilitations électriques</t>
  </si>
  <si>
    <t>13/03/23 à 10h30</t>
  </si>
  <si>
    <t>Pauline RABIER
Cathy BOULONNE</t>
  </si>
  <si>
    <t>prabier.greta@ac-amiens.fr 
cboulonne.greta@ac-amiens.fr</t>
  </si>
  <si>
    <t>03 22 87 45 07
06 25 21 00 22</t>
  </si>
  <si>
    <t>Pôle technique de formation ZI NORD ROYE</t>
  </si>
  <si>
    <t>2023920846</t>
  </si>
  <si>
    <t>Titre professionnel cariste d'entrepôt</t>
  </si>
  <si>
    <t>Montdidier (Roye ?)</t>
  </si>
  <si>
    <t>2023920847</t>
  </si>
  <si>
    <t>Titre à finalité professionnelle assistant de vie dépendance</t>
  </si>
  <si>
    <t>OFRE</t>
  </si>
  <si>
    <t>Joëlle HERTHÉ
Stéphanie PROVIN</t>
  </si>
  <si>
    <t>j.herthe@ofre-formation.com
contact@ofre-formation.com
s.provin@ofre-formation.com</t>
  </si>
  <si>
    <t>03 22 71 20 13</t>
  </si>
  <si>
    <t>1 Avenue cardenier - 80500 Montdidier</t>
  </si>
  <si>
    <t>Nettoyage et Propreté</t>
  </si>
  <si>
    <t>2023920641</t>
  </si>
  <si>
    <t>Titre professionnel agent de propreté et d'hygiène</t>
  </si>
  <si>
    <t>REAL CONSEIL</t>
  </si>
  <si>
    <t>Michel RIVAL</t>
  </si>
  <si>
    <t>m.rival@realconseil.com
contact@realconseil.com</t>
  </si>
  <si>
    <t>03 60 12 28 93
06 62 75 62 97</t>
  </si>
  <si>
    <t>Péronne</t>
  </si>
  <si>
    <t>CFPPA HAUTE SOMME</t>
  </si>
  <si>
    <t>10 rue du Quinconce 80200 Péronne</t>
  </si>
  <si>
    <t>2023921103</t>
  </si>
  <si>
    <t>HAM</t>
  </si>
  <si>
    <t>Elodie WATTELIER</t>
  </si>
  <si>
    <t>elodie.wattelier@pole-emploi.fr</t>
  </si>
  <si>
    <t xml:space="preserve">Lise BOURDON 
Aline PLOTIN </t>
  </si>
  <si>
    <t>lise.bourdon@educagri.fr
aline.plotin@educagri.fr
cfppa.peronne educagri.fr</t>
  </si>
  <si>
    <t>06.03.16.35.42
03 22 84 01 77</t>
  </si>
  <si>
    <t>2023921823</t>
  </si>
  <si>
    <t>Gros oeuvre du BTP, extraction, conception et conduite de travaux</t>
  </si>
  <si>
    <t>2023921822</t>
  </si>
  <si>
    <t>Titre professionnel coffreur bancheur</t>
  </si>
  <si>
    <t>ELFE ????</t>
  </si>
  <si>
    <t>2023921896</t>
  </si>
  <si>
    <t>MS CLEA numérique (100 heures)</t>
  </si>
  <si>
    <t>03/04/2023
11/069/2023</t>
  </si>
  <si>
    <t>20/04/2023
26/09/2023</t>
  </si>
  <si>
    <t>Hôtellerie, restauration, tourisme</t>
  </si>
  <si>
    <t>INSTEP FORMATION</t>
  </si>
  <si>
    <t>2023921815</t>
  </si>
  <si>
    <t>43 route de Paris 80200 PERONNE</t>
  </si>
  <si>
    <t>2023922032</t>
  </si>
  <si>
    <t>2023922033</t>
  </si>
  <si>
    <t>LP Mendes France PERONNE</t>
  </si>
  <si>
    <t>2023920965</t>
  </si>
  <si>
    <t>MS CACES R482 Cat. E  Engins de chantier (Enjambeur)  + CACES R489 Chariots de manutention Cat. 3</t>
  </si>
  <si>
    <t>Cathy BOULONNE
Laëtitia CARPENTIER</t>
  </si>
  <si>
    <t>cboulonne.greta@ac-amiens.fr
lcarpentier.greta@ac-amiens.fr</t>
  </si>
  <si>
    <t>06 25 21 00 22
03 22 73 35 22 
03 22 84 30 15</t>
  </si>
  <si>
    <t>2023920967</t>
  </si>
  <si>
    <t>MS Habilitations BTP</t>
  </si>
  <si>
    <t>Collège Béranger PERONNE</t>
  </si>
  <si>
    <t>2023920969</t>
  </si>
  <si>
    <t xml:space="preserve">MS HACCP en cuisine (Hazard Analysis Critical Control Point) </t>
  </si>
  <si>
    <t>Laëtitia CARPENTIER 
Thomas ROCHOIS</t>
  </si>
  <si>
    <t>lcarpentier.greta@ac-amiens.fr
trochoy.greta@ac-amiens.fr</t>
  </si>
  <si>
    <t>03 22 84 30 15</t>
  </si>
  <si>
    <t>2023920966</t>
  </si>
  <si>
    <t>LP Mendes France Péronne</t>
  </si>
  <si>
    <t>2023920968</t>
  </si>
  <si>
    <t>TB  métiers du gros œuvre du bâtiment</t>
  </si>
  <si>
    <t>13/04/23 à 9h30</t>
  </si>
  <si>
    <t>11/05/23 à  9h30</t>
  </si>
  <si>
    <t>lcarpentier.greta@ac-amiens.fr</t>
  </si>
  <si>
    <t>2023920580</t>
  </si>
  <si>
    <t>Titre professionnel conducteur d'engins de chantiers urbains</t>
  </si>
  <si>
    <t>2023920709</t>
  </si>
  <si>
    <t>Titre professionnel électricien d'équipement du bâtiment</t>
  </si>
  <si>
    <t>2023920976</t>
  </si>
  <si>
    <t>Titre professionnel plaquiste-plâtrier</t>
  </si>
  <si>
    <t>27/02/20223</t>
  </si>
  <si>
    <t>INFREP SAINT-QUENTIN</t>
  </si>
  <si>
    <t>Zone industrielle la chapellette, Route de barleux - 80200 Peronne</t>
  </si>
  <si>
    <t>2023920707</t>
  </si>
  <si>
    <t>LP Peltier 8 avenue Jean Moulin à Ham</t>
  </si>
  <si>
    <t>se former pour un métier</t>
  </si>
  <si>
    <t>Titre professionnel menuisier aluminium</t>
  </si>
  <si>
    <t>Laëtitia CARPENTIER</t>
  </si>
  <si>
    <t>LP Racine Rue Pasteur 80500 MONTDIDIER</t>
  </si>
  <si>
    <t>2023922975</t>
  </si>
  <si>
    <t>Pôle Technique de Formation
 ZI NORD 80700 ROYE</t>
  </si>
  <si>
    <t>2023922978</t>
  </si>
  <si>
    <t xml:space="preserve">MIL
</t>
  </si>
  <si>
    <t xml:space="preserve">ATT_DPT
</t>
  </si>
  <si>
    <t xml:space="preserve">ATT_ARR
</t>
  </si>
  <si>
    <t xml:space="preserve">PROGRAMME
</t>
  </si>
  <si>
    <t xml:space="preserve">AF_N°
</t>
  </si>
  <si>
    <t xml:space="preserve">AF_STATUT
</t>
  </si>
  <si>
    <t xml:space="preserve">DEBUT PREV.
</t>
  </si>
  <si>
    <t xml:space="preserve">FIN PREV.
</t>
  </si>
  <si>
    <t xml:space="preserve">DEBUT REEL
</t>
  </si>
  <si>
    <t xml:space="preserve">FIN REEL
</t>
  </si>
  <si>
    <t>CONV_N°</t>
  </si>
  <si>
    <t xml:space="preserve">ATT_NOM
</t>
  </si>
  <si>
    <t xml:space="preserve">OF_SIGLE
</t>
  </si>
  <si>
    <t xml:space="preserve">OF_CENTRE
</t>
  </si>
  <si>
    <t>EFF. PREV.</t>
  </si>
  <si>
    <t>Inscrits</t>
  </si>
  <si>
    <t>Entrées Effectives</t>
  </si>
  <si>
    <t>% entrées</t>
  </si>
  <si>
    <t>&gt;=26 ans</t>
  </si>
  <si>
    <t>&lt; 26 ans</t>
  </si>
  <si>
    <t>&lt;30 ans</t>
  </si>
  <si>
    <t>Hommes</t>
  </si>
  <si>
    <t>Femmes</t>
  </si>
  <si>
    <t>DEI_DNI</t>
  </si>
  <si>
    <t>DELD</t>
  </si>
  <si>
    <t>RSA</t>
  </si>
  <si>
    <t>TH</t>
  </si>
  <si>
    <t>Sortie</t>
  </si>
  <si>
    <t>Sortie Anticipée</t>
  </si>
  <si>
    <t>dont pour Emploi</t>
  </si>
  <si>
    <t>dont pour Formation</t>
  </si>
  <si>
    <t xml:space="preserve">VTO
</t>
  </si>
  <si>
    <t xml:space="preserve">VPA
</t>
  </si>
  <si>
    <t xml:space="preserve">EVA
</t>
  </si>
  <si>
    <t xml:space="preserve">AVA
</t>
  </si>
  <si>
    <t xml:space="preserve">FNV
</t>
  </si>
  <si>
    <t>FinForm Emploi</t>
  </si>
  <si>
    <t>SOMME</t>
  </si>
  <si>
    <t>MONTDIDIER</t>
  </si>
  <si>
    <t>Dynamique vers l'emploi</t>
  </si>
  <si>
    <t>CLOTUREE</t>
  </si>
  <si>
    <t>021_AIDEQ_DEMP_AMOD</t>
  </si>
  <si>
    <t>Association d'Insertion pour le Développement de l'Emploi et de la Qualification</t>
  </si>
  <si>
    <t>AIDEQ</t>
  </si>
  <si>
    <t>AIDEQ - Saint-Quentin</t>
  </si>
  <si>
    <t>032_AFEC_DEMP_AMOD</t>
  </si>
  <si>
    <t>AFEC AMIENS</t>
  </si>
  <si>
    <t>058_IRFA_DEMP_AMOD</t>
  </si>
  <si>
    <t>Institut  Régional de Formation pour Adultes</t>
  </si>
  <si>
    <t>IRFA</t>
  </si>
  <si>
    <t>Se former pour lire, écrire, agir</t>
  </si>
  <si>
    <t>056_IRFA_SFPL_AMOD</t>
  </si>
  <si>
    <t>009_OFRE_SFPL_AMOD</t>
  </si>
  <si>
    <t>Organisme de Formation pour le Retour à l'Emploi</t>
  </si>
  <si>
    <t>OFRE AMIENS</t>
  </si>
  <si>
    <t>Langues étrangères</t>
  </si>
  <si>
    <t>067_GIPF_LANG_AMOD</t>
  </si>
  <si>
    <t>GIP FORINVAL de l'académie d'Amiens</t>
  </si>
  <si>
    <t>GIP FORINVAL ACADEMIE AMIENS</t>
  </si>
  <si>
    <t>GRETA SOMME</t>
  </si>
  <si>
    <t>PÉRONNE</t>
  </si>
  <si>
    <t>012_INFREP_DEMP_APER</t>
  </si>
  <si>
    <t>Institut National de Formation et de Recherche sur l'Education Permanente</t>
  </si>
  <si>
    <t>INFREP SAINT QUENTIN</t>
  </si>
  <si>
    <t>021_AIDEQ_DEMP_APER</t>
  </si>
  <si>
    <t>012_INFREP_SFPL_APER</t>
  </si>
  <si>
    <t>021_AIDEQ_SFPL_APER</t>
  </si>
  <si>
    <t>052_INSTEP_LANG_APER</t>
  </si>
  <si>
    <t>SCOP Instep Formation de Lille</t>
  </si>
  <si>
    <t>INSTEP FORMATION LILLE</t>
  </si>
  <si>
    <t>NON_OUVERTE</t>
  </si>
  <si>
    <t>2022902001</t>
  </si>
  <si>
    <t>2022902002</t>
  </si>
  <si>
    <t>2022902003</t>
  </si>
  <si>
    <t>2022902004</t>
  </si>
  <si>
    <t>2022902005</t>
  </si>
  <si>
    <t>2022902006</t>
  </si>
  <si>
    <t>2022902012</t>
  </si>
  <si>
    <t>2022902013</t>
  </si>
  <si>
    <t>2022902014</t>
  </si>
  <si>
    <t>2022902015</t>
  </si>
  <si>
    <t>2022902016</t>
  </si>
  <si>
    <t>2023920235</t>
  </si>
  <si>
    <t>2023920236</t>
  </si>
  <si>
    <t>2023920237</t>
  </si>
  <si>
    <t>2023920238</t>
  </si>
  <si>
    <t>2023920239</t>
  </si>
  <si>
    <t>2023920240</t>
  </si>
  <si>
    <t>2023920246</t>
  </si>
  <si>
    <t>2023920247</t>
  </si>
  <si>
    <t>2023920248</t>
  </si>
  <si>
    <t>2023920249</t>
  </si>
  <si>
    <t>2023920250</t>
  </si>
  <si>
    <t>COMMANDEE</t>
  </si>
  <si>
    <t>En attente d'ouverture</t>
  </si>
  <si>
    <t>04/08/2023 </t>
  </si>
  <si>
    <t>07 66 32 97 59
06 66 80 03 90</t>
  </si>
  <si>
    <r>
      <t xml:space="preserve">07 66 32 97 59
</t>
    </r>
    <r>
      <rPr>
        <sz val="9"/>
        <rFont val="Arial"/>
        <family val="2"/>
      </rPr>
      <t>06 66 80 03 90</t>
    </r>
  </si>
  <si>
    <t>06/03/2023 après-midi</t>
  </si>
  <si>
    <t>13/03/2023 après-midi</t>
  </si>
  <si>
    <t>16/03/2023 matin</t>
  </si>
  <si>
    <t>17/03/2023 matin</t>
  </si>
  <si>
    <t>21/03/2023 matin</t>
  </si>
  <si>
    <t>Nom référent AIO</t>
  </si>
  <si>
    <t>Adresse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</si>
</sst>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/mm\/yyyy"/>
    <numFmt numFmtId="165" formatCode="0#&quot; &quot;##&quot; &quot;##&quot; &quot;##&quot; &quot;##"/>
    <numFmt numFmtId="166" formatCode="d/m/yyyy"/>
    <numFmt numFmtId="167" formatCode="#,##0;\-#,##0;#,###"/>
  </numFmts>
  <fonts count="1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9"/>
      <color rgb="FF333333"/>
      <name val="Arial"/>
      <family val="2"/>
    </font>
    <font>
      <sz val="9"/>
      <color rgb="FF000000"/>
      <name val="Arial"/>
    </font>
    <font>
      <u/>
      <sz val="10"/>
      <color theme="10"/>
      <name val="Arial"/>
      <family val="2"/>
    </font>
    <font>
      <sz val="9"/>
      <color rgb="FF333333"/>
      <name val="Arial"/>
    </font>
    <font>
      <sz val="6"/>
      <color rgb="FF000000"/>
      <name val="Arial"/>
      <family val="2"/>
    </font>
    <font>
      <sz val="11"/>
      <name val="Calibri"/>
      <family val="2"/>
      <scheme val="minor"/>
    </font>
    <font>
      <u/>
      <sz val="9"/>
      <name val="Arial"/>
      <family val="2"/>
    </font>
    <font>
      <sz val="9"/>
      <name val="Arial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9900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C7FF"/>
        <bgColor rgb="FFFFFFFF"/>
      </patternFill>
    </fill>
    <fill>
      <patternFill patternType="solid">
        <fgColor rgb="FFCEFFCE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/>
    </xf>
    <xf numFmtId="49" fontId="6" fillId="9" borderId="2" xfId="0" applyNumberFormat="1" applyFont="1" applyFill="1" applyBorder="1" applyAlignment="1">
      <alignment horizontal="center" vertical="center" wrapText="1"/>
    </xf>
    <xf numFmtId="9" fontId="6" fillId="9" borderId="2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left"/>
    </xf>
    <xf numFmtId="164" fontId="8" fillId="4" borderId="3" xfId="0" applyNumberFormat="1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/>
    </xf>
    <xf numFmtId="9" fontId="8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9" fillId="4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0" fontId="10" fillId="6" borderId="0" xfId="0" applyFont="1" applyFill="1"/>
    <xf numFmtId="14" fontId="2" fillId="6" borderId="1" xfId="0" applyNumberFormat="1" applyFont="1" applyFill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/>
    <xf numFmtId="0" fontId="1" fillId="6" borderId="1" xfId="0" applyFont="1" applyFill="1" applyBorder="1" applyAlignment="1">
      <alignment horizontal="center" wrapText="1"/>
    </xf>
  </cellXfs>
  <cellStyles count="3">
    <cellStyle name="Lien hypertexte" xfId="2" builtinId="8"/>
    <cellStyle name="Lien hypertexte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workbookViewId="0">
      <selection activeCell="I5" sqref="I5"/>
    </sheetView>
  </sheetViews>
  <sheetFormatPr baseColWidth="10" defaultColWidth="8.88671875" defaultRowHeight="14.4" x14ac:dyDescent="0.3"/>
  <cols>
    <col min="1" max="2" width="8.88671875" style="32"/>
    <col min="3" max="3" width="14" style="32" customWidth="1"/>
    <col min="4" max="4" width="17" style="32" customWidth="1"/>
    <col min="5" max="5" width="12.109375" style="32" customWidth="1"/>
    <col min="6" max="6" width="8.88671875" style="32"/>
    <col min="7" max="7" width="13.33203125" style="52" customWidth="1"/>
    <col min="8" max="8" width="9.6640625" style="52" bestFit="1" customWidth="1"/>
    <col min="9" max="9" width="29.109375" style="32" customWidth="1"/>
    <col min="10" max="10" width="14.77734375" style="32" customWidth="1"/>
    <col min="11" max="14" width="8.88671875" style="32"/>
    <col min="15" max="20" width="14.88671875" style="32" bestFit="1" customWidth="1"/>
    <col min="21" max="21" width="11" style="32" bestFit="1" customWidth="1"/>
    <col min="22" max="22" width="13.44140625" style="32" bestFit="1" customWidth="1"/>
    <col min="23" max="23" width="12.6640625" style="52" bestFit="1" customWidth="1"/>
    <col min="24" max="24" width="12.6640625" style="32" bestFit="1" customWidth="1"/>
    <col min="25" max="25" width="11" style="32" customWidth="1"/>
    <col min="26" max="27" width="8.88671875" style="32"/>
    <col min="28" max="28" width="12" style="32" customWidth="1"/>
    <col min="29" max="29" width="15.21875" style="32" customWidth="1"/>
    <col min="30" max="30" width="25.77734375" style="32" customWidth="1"/>
    <col min="31" max="31" width="16.88671875" style="32" bestFit="1" customWidth="1"/>
    <col min="32" max="32" width="32.21875" style="32" customWidth="1"/>
    <col min="33" max="33" width="12.44140625" style="32" bestFit="1" customWidth="1"/>
    <col min="34" max="16384" width="8.88671875" style="32"/>
  </cols>
  <sheetData>
    <row r="1" spans="1:33" ht="4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3" t="s">
        <v>22</v>
      </c>
      <c r="X1" s="3" t="s">
        <v>23</v>
      </c>
      <c r="Y1" s="5" t="s">
        <v>24</v>
      </c>
      <c r="Z1" s="1" t="s">
        <v>25</v>
      </c>
      <c r="AA1" s="1" t="s">
        <v>26</v>
      </c>
      <c r="AB1" s="6" t="s">
        <v>27</v>
      </c>
      <c r="AC1" s="6" t="s">
        <v>284</v>
      </c>
      <c r="AD1" s="6" t="s">
        <v>285</v>
      </c>
      <c r="AE1" s="1" t="s">
        <v>28</v>
      </c>
      <c r="AF1" s="1" t="s">
        <v>285</v>
      </c>
      <c r="AG1" s="1" t="s">
        <v>29</v>
      </c>
    </row>
    <row r="2" spans="1:33" s="43" customFormat="1" ht="45.6" x14ac:dyDescent="0.3">
      <c r="A2" s="11">
        <v>2023</v>
      </c>
      <c r="B2" s="10" t="s">
        <v>30</v>
      </c>
      <c r="C2" s="11" t="s">
        <v>31</v>
      </c>
      <c r="D2" s="11" t="s">
        <v>32</v>
      </c>
      <c r="E2" s="10" t="s">
        <v>33</v>
      </c>
      <c r="F2" s="11">
        <v>1</v>
      </c>
      <c r="G2" s="34" t="s">
        <v>275</v>
      </c>
      <c r="H2" s="9" t="s">
        <v>34</v>
      </c>
      <c r="I2" s="10" t="s">
        <v>35</v>
      </c>
      <c r="J2" s="10" t="s">
        <v>36</v>
      </c>
      <c r="K2" s="11"/>
      <c r="L2" s="35">
        <v>1050</v>
      </c>
      <c r="M2" s="35">
        <v>350</v>
      </c>
      <c r="N2" s="35">
        <v>10</v>
      </c>
      <c r="O2" s="38">
        <v>45163</v>
      </c>
      <c r="P2" s="38">
        <v>45177</v>
      </c>
      <c r="Q2" s="38">
        <v>45191</v>
      </c>
      <c r="R2" s="11"/>
      <c r="S2" s="11"/>
      <c r="T2" s="11"/>
      <c r="U2" s="11"/>
      <c r="V2" s="11"/>
      <c r="W2" s="39">
        <v>45208</v>
      </c>
      <c r="X2" s="38">
        <v>45562</v>
      </c>
      <c r="Y2" s="11"/>
      <c r="Z2" s="11"/>
      <c r="AA2" s="40">
        <f t="shared" ref="AA2:AA32" si="0">Z2/N2</f>
        <v>0</v>
      </c>
      <c r="AB2" s="11"/>
      <c r="AC2" s="11"/>
      <c r="AD2" s="11"/>
      <c r="AE2" s="11" t="s">
        <v>37</v>
      </c>
      <c r="AF2" s="41" t="s">
        <v>38</v>
      </c>
      <c r="AG2" s="42" t="s">
        <v>39</v>
      </c>
    </row>
    <row r="3" spans="1:33" s="43" customFormat="1" ht="45.6" x14ac:dyDescent="0.3">
      <c r="A3" s="11">
        <v>2023</v>
      </c>
      <c r="B3" s="10" t="s">
        <v>30</v>
      </c>
      <c r="C3" s="11" t="s">
        <v>31</v>
      </c>
      <c r="D3" s="11" t="s">
        <v>32</v>
      </c>
      <c r="E3" s="10" t="s">
        <v>33</v>
      </c>
      <c r="F3" s="11">
        <v>1</v>
      </c>
      <c r="G3" s="34" t="s">
        <v>275</v>
      </c>
      <c r="H3" s="9" t="s">
        <v>40</v>
      </c>
      <c r="I3" s="10" t="s">
        <v>41</v>
      </c>
      <c r="J3" s="10" t="s">
        <v>36</v>
      </c>
      <c r="K3" s="11"/>
      <c r="L3" s="35">
        <v>630</v>
      </c>
      <c r="M3" s="35">
        <v>455</v>
      </c>
      <c r="N3" s="35">
        <v>12</v>
      </c>
      <c r="O3" s="38">
        <v>45030</v>
      </c>
      <c r="P3" s="38">
        <v>45058</v>
      </c>
      <c r="Q3" s="38">
        <v>45072</v>
      </c>
      <c r="R3" s="11"/>
      <c r="S3" s="11"/>
      <c r="T3" s="11"/>
      <c r="U3" s="11"/>
      <c r="V3" s="11"/>
      <c r="W3" s="44">
        <v>45085</v>
      </c>
      <c r="X3" s="8">
        <v>45632</v>
      </c>
      <c r="Y3" s="11"/>
      <c r="Z3" s="11"/>
      <c r="AA3" s="40">
        <f t="shared" si="0"/>
        <v>0</v>
      </c>
      <c r="AB3" s="11"/>
      <c r="AC3" s="11"/>
      <c r="AD3" s="11"/>
      <c r="AE3" s="11" t="s">
        <v>37</v>
      </c>
      <c r="AF3" s="41" t="s">
        <v>38</v>
      </c>
      <c r="AG3" s="42" t="s">
        <v>39</v>
      </c>
    </row>
    <row r="4" spans="1:33" s="43" customFormat="1" ht="22.8" x14ac:dyDescent="0.3">
      <c r="A4" s="11">
        <v>2023</v>
      </c>
      <c r="B4" s="10" t="s">
        <v>30</v>
      </c>
      <c r="C4" s="11" t="s">
        <v>42</v>
      </c>
      <c r="D4" s="11" t="s">
        <v>47</v>
      </c>
      <c r="E4" s="10" t="s">
        <v>48</v>
      </c>
      <c r="F4" s="11">
        <v>1</v>
      </c>
      <c r="G4" s="11" t="s">
        <v>274</v>
      </c>
      <c r="H4" s="10" t="s">
        <v>49</v>
      </c>
      <c r="I4" s="10" t="s">
        <v>133</v>
      </c>
      <c r="J4" s="10" t="s">
        <v>43</v>
      </c>
      <c r="K4" s="11"/>
      <c r="L4" s="35">
        <v>70</v>
      </c>
      <c r="M4" s="35">
        <v>70</v>
      </c>
      <c r="N4" s="35">
        <v>12</v>
      </c>
      <c r="O4" s="38" t="s">
        <v>50</v>
      </c>
      <c r="P4" s="38" t="s">
        <v>51</v>
      </c>
      <c r="Q4" s="38" t="s">
        <v>52</v>
      </c>
      <c r="R4" s="11"/>
      <c r="S4" s="11"/>
      <c r="T4" s="11"/>
      <c r="U4" s="11"/>
      <c r="V4" s="11"/>
      <c r="W4" s="44" t="s">
        <v>53</v>
      </c>
      <c r="X4" s="8" t="s">
        <v>54</v>
      </c>
      <c r="Y4" s="11"/>
      <c r="Z4" s="11"/>
      <c r="AA4" s="40">
        <f t="shared" si="0"/>
        <v>0</v>
      </c>
      <c r="AB4" s="11"/>
      <c r="AC4" s="11"/>
      <c r="AD4" s="11"/>
      <c r="AE4" s="11" t="s">
        <v>44</v>
      </c>
      <c r="AF4" s="11" t="s">
        <v>45</v>
      </c>
      <c r="AG4" s="11" t="s">
        <v>46</v>
      </c>
    </row>
    <row r="5" spans="1:33" s="43" customFormat="1" ht="45.6" x14ac:dyDescent="0.3">
      <c r="A5" s="11">
        <v>2023</v>
      </c>
      <c r="B5" s="10" t="s">
        <v>30</v>
      </c>
      <c r="C5" s="11" t="s">
        <v>42</v>
      </c>
      <c r="D5" s="11" t="s">
        <v>64</v>
      </c>
      <c r="E5" s="10" t="s">
        <v>48</v>
      </c>
      <c r="F5" s="11">
        <v>1</v>
      </c>
      <c r="G5" s="11" t="s">
        <v>274</v>
      </c>
      <c r="H5" s="11">
        <v>2023922258</v>
      </c>
      <c r="I5" s="10" t="s">
        <v>65</v>
      </c>
      <c r="J5" s="11" t="s">
        <v>43</v>
      </c>
      <c r="K5" s="11"/>
      <c r="L5" s="35">
        <v>140</v>
      </c>
      <c r="M5" s="35">
        <v>70</v>
      </c>
      <c r="N5" s="35">
        <v>12</v>
      </c>
      <c r="O5" s="8" t="s">
        <v>66</v>
      </c>
      <c r="P5" s="8" t="s">
        <v>67</v>
      </c>
      <c r="Q5" s="8" t="s">
        <v>68</v>
      </c>
      <c r="R5" s="8" t="s">
        <v>69</v>
      </c>
      <c r="S5" s="8" t="s">
        <v>70</v>
      </c>
      <c r="T5" s="8" t="s">
        <v>71</v>
      </c>
      <c r="U5" s="8"/>
      <c r="V5" s="8"/>
      <c r="W5" s="34" t="s">
        <v>72</v>
      </c>
      <c r="X5" s="8" t="s">
        <v>73</v>
      </c>
      <c r="Y5" s="11"/>
      <c r="Z5" s="11"/>
      <c r="AA5" s="40">
        <f t="shared" si="0"/>
        <v>0</v>
      </c>
      <c r="AB5" s="11"/>
      <c r="AC5" s="11"/>
      <c r="AD5" s="11"/>
      <c r="AE5" s="11" t="s">
        <v>44</v>
      </c>
      <c r="AF5" s="11" t="s">
        <v>45</v>
      </c>
      <c r="AG5" s="11" t="s">
        <v>46</v>
      </c>
    </row>
    <row r="6" spans="1:33" s="43" customFormat="1" ht="34.200000000000003" x14ac:dyDescent="0.3">
      <c r="A6" s="11">
        <v>2023</v>
      </c>
      <c r="B6" s="10" t="s">
        <v>30</v>
      </c>
      <c r="C6" s="11"/>
      <c r="D6" s="11" t="s">
        <v>74</v>
      </c>
      <c r="E6" s="10" t="s">
        <v>33</v>
      </c>
      <c r="F6" s="11">
        <v>1</v>
      </c>
      <c r="G6" s="34" t="s">
        <v>275</v>
      </c>
      <c r="H6" s="9" t="s">
        <v>75</v>
      </c>
      <c r="I6" s="10" t="s">
        <v>76</v>
      </c>
      <c r="J6" s="11" t="s">
        <v>57</v>
      </c>
      <c r="K6" s="11"/>
      <c r="L6" s="35">
        <v>700</v>
      </c>
      <c r="M6" s="35">
        <v>420</v>
      </c>
      <c r="N6" s="35">
        <v>12</v>
      </c>
      <c r="O6" s="11"/>
      <c r="P6" s="11"/>
      <c r="Q6" s="11"/>
      <c r="R6" s="11"/>
      <c r="S6" s="11"/>
      <c r="T6" s="11"/>
      <c r="U6" s="11"/>
      <c r="V6" s="11"/>
      <c r="W6" s="44">
        <v>45243</v>
      </c>
      <c r="X6" s="8">
        <v>45502</v>
      </c>
      <c r="Y6" s="11"/>
      <c r="Z6" s="11"/>
      <c r="AA6" s="40">
        <f t="shared" si="0"/>
        <v>0</v>
      </c>
      <c r="AB6" s="11"/>
      <c r="AC6" s="11"/>
      <c r="AD6" s="11"/>
      <c r="AE6" s="11" t="s">
        <v>77</v>
      </c>
      <c r="AF6" s="11" t="s">
        <v>78</v>
      </c>
      <c r="AG6" s="11" t="s">
        <v>79</v>
      </c>
    </row>
    <row r="7" spans="1:33" s="43" customFormat="1" ht="45.6" x14ac:dyDescent="0.3">
      <c r="A7" s="11">
        <v>2023</v>
      </c>
      <c r="B7" s="10" t="s">
        <v>30</v>
      </c>
      <c r="C7" s="11" t="s">
        <v>31</v>
      </c>
      <c r="D7" s="11" t="s">
        <v>32</v>
      </c>
      <c r="E7" s="10" t="s">
        <v>48</v>
      </c>
      <c r="F7" s="11">
        <v>1</v>
      </c>
      <c r="G7" s="34" t="s">
        <v>275</v>
      </c>
      <c r="H7" s="9" t="s">
        <v>80</v>
      </c>
      <c r="I7" s="10" t="s">
        <v>81</v>
      </c>
      <c r="J7" s="10" t="s">
        <v>36</v>
      </c>
      <c r="K7" s="11"/>
      <c r="L7" s="35">
        <v>280</v>
      </c>
      <c r="M7" s="35">
        <v>105</v>
      </c>
      <c r="N7" s="35">
        <v>10</v>
      </c>
      <c r="O7" s="38">
        <v>45163</v>
      </c>
      <c r="P7" s="38">
        <v>45177</v>
      </c>
      <c r="Q7" s="38">
        <v>45191</v>
      </c>
      <c r="R7" s="11"/>
      <c r="S7" s="11"/>
      <c r="T7" s="11"/>
      <c r="U7" s="11"/>
      <c r="V7" s="11"/>
      <c r="W7" s="39">
        <v>45201</v>
      </c>
      <c r="X7" s="38">
        <v>45397</v>
      </c>
      <c r="Y7" s="11"/>
      <c r="Z7" s="11"/>
      <c r="AA7" s="40">
        <f t="shared" si="0"/>
        <v>0</v>
      </c>
      <c r="AB7" s="11"/>
      <c r="AC7" s="11"/>
      <c r="AD7" s="11"/>
      <c r="AE7" s="11" t="s">
        <v>37</v>
      </c>
      <c r="AF7" s="41" t="s">
        <v>38</v>
      </c>
      <c r="AG7" s="42" t="s">
        <v>39</v>
      </c>
    </row>
    <row r="8" spans="1:33" s="43" customFormat="1" ht="45.6" x14ac:dyDescent="0.3">
      <c r="A8" s="11">
        <v>2023</v>
      </c>
      <c r="B8" s="10" t="s">
        <v>30</v>
      </c>
      <c r="C8" s="11" t="s">
        <v>82</v>
      </c>
      <c r="D8" s="11" t="s">
        <v>55</v>
      </c>
      <c r="E8" s="10" t="s">
        <v>48</v>
      </c>
      <c r="F8" s="11">
        <v>1</v>
      </c>
      <c r="G8" s="34" t="s">
        <v>83</v>
      </c>
      <c r="H8" s="9" t="s">
        <v>84</v>
      </c>
      <c r="I8" s="10" t="s">
        <v>85</v>
      </c>
      <c r="J8" s="11" t="s">
        <v>86</v>
      </c>
      <c r="K8" s="11" t="s">
        <v>87</v>
      </c>
      <c r="L8" s="35">
        <v>63</v>
      </c>
      <c r="M8" s="35">
        <v>7</v>
      </c>
      <c r="N8" s="35">
        <v>24</v>
      </c>
      <c r="O8" s="38">
        <v>44932</v>
      </c>
      <c r="P8" s="38">
        <v>44943</v>
      </c>
      <c r="Q8" s="11"/>
      <c r="R8" s="11"/>
      <c r="S8" s="11"/>
      <c r="T8" s="11"/>
      <c r="U8" s="11"/>
      <c r="V8" s="11"/>
      <c r="W8" s="39">
        <v>44964</v>
      </c>
      <c r="X8" s="45">
        <v>45291</v>
      </c>
      <c r="Y8" s="8">
        <v>44964</v>
      </c>
      <c r="Z8" s="11">
        <v>2</v>
      </c>
      <c r="AA8" s="40">
        <f t="shared" si="0"/>
        <v>8.3333333333333329E-2</v>
      </c>
      <c r="AB8" s="11"/>
      <c r="AC8" s="11"/>
      <c r="AD8" s="11"/>
      <c r="AE8" s="11" t="s">
        <v>88</v>
      </c>
      <c r="AF8" s="11" t="s">
        <v>89</v>
      </c>
      <c r="AG8" s="11" t="s">
        <v>90</v>
      </c>
    </row>
    <row r="9" spans="1:33" s="43" customFormat="1" ht="34.200000000000003" x14ac:dyDescent="0.3">
      <c r="A9" s="11">
        <v>2023</v>
      </c>
      <c r="B9" s="10" t="s">
        <v>30</v>
      </c>
      <c r="C9" s="11" t="s">
        <v>91</v>
      </c>
      <c r="D9" s="11" t="s">
        <v>92</v>
      </c>
      <c r="E9" s="10" t="s">
        <v>48</v>
      </c>
      <c r="F9" s="11">
        <v>1</v>
      </c>
      <c r="G9" s="34" t="s">
        <v>275</v>
      </c>
      <c r="H9" s="9" t="s">
        <v>93</v>
      </c>
      <c r="I9" s="10" t="s">
        <v>94</v>
      </c>
      <c r="J9" s="11" t="s">
        <v>86</v>
      </c>
      <c r="K9" s="11"/>
      <c r="L9" s="35">
        <v>21</v>
      </c>
      <c r="M9" s="35">
        <v>0</v>
      </c>
      <c r="N9" s="35">
        <v>12</v>
      </c>
      <c r="O9" s="11" t="s">
        <v>95</v>
      </c>
      <c r="P9" s="11"/>
      <c r="Q9" s="11"/>
      <c r="R9" s="11"/>
      <c r="S9" s="11"/>
      <c r="T9" s="11"/>
      <c r="U9" s="11"/>
      <c r="V9" s="11"/>
      <c r="W9" s="39">
        <v>45021</v>
      </c>
      <c r="X9" s="38">
        <v>45282</v>
      </c>
      <c r="Y9" s="11"/>
      <c r="Z9" s="11"/>
      <c r="AA9" s="40">
        <f t="shared" si="0"/>
        <v>0</v>
      </c>
      <c r="AB9" s="11"/>
      <c r="AC9" s="11"/>
      <c r="AD9" s="11"/>
      <c r="AE9" s="11" t="s">
        <v>96</v>
      </c>
      <c r="AF9" s="11" t="s">
        <v>97</v>
      </c>
      <c r="AG9" s="11" t="s">
        <v>98</v>
      </c>
    </row>
    <row r="10" spans="1:33" s="43" customFormat="1" ht="45.6" x14ac:dyDescent="0.3">
      <c r="A10" s="11">
        <v>2023</v>
      </c>
      <c r="B10" s="10" t="s">
        <v>30</v>
      </c>
      <c r="C10" s="11" t="s">
        <v>99</v>
      </c>
      <c r="D10" s="11" t="s">
        <v>55</v>
      </c>
      <c r="E10" s="10" t="s">
        <v>33</v>
      </c>
      <c r="F10" s="11">
        <v>1</v>
      </c>
      <c r="G10" s="34" t="s">
        <v>83</v>
      </c>
      <c r="H10" s="9" t="s">
        <v>100</v>
      </c>
      <c r="I10" s="10" t="s">
        <v>101</v>
      </c>
      <c r="J10" s="11" t="s">
        <v>86</v>
      </c>
      <c r="K10" s="11"/>
      <c r="L10" s="35">
        <v>245</v>
      </c>
      <c r="M10" s="35">
        <v>140</v>
      </c>
      <c r="N10" s="35">
        <v>24</v>
      </c>
      <c r="O10" s="38">
        <v>44964</v>
      </c>
      <c r="P10" s="38">
        <v>44971</v>
      </c>
      <c r="Q10" s="38">
        <v>44978</v>
      </c>
      <c r="R10" s="11"/>
      <c r="S10" s="11"/>
      <c r="T10" s="11"/>
      <c r="U10" s="11"/>
      <c r="V10" s="11"/>
      <c r="W10" s="44">
        <v>44991</v>
      </c>
      <c r="X10" s="8">
        <v>45191</v>
      </c>
      <c r="Y10" s="8">
        <v>44991</v>
      </c>
      <c r="Z10" s="11">
        <v>12</v>
      </c>
      <c r="AA10" s="40">
        <f t="shared" si="0"/>
        <v>0.5</v>
      </c>
      <c r="AB10" s="11"/>
      <c r="AC10" s="11"/>
      <c r="AD10" s="11"/>
      <c r="AE10" s="11" t="s">
        <v>88</v>
      </c>
      <c r="AF10" s="11" t="s">
        <v>89</v>
      </c>
      <c r="AG10" s="11" t="s">
        <v>90</v>
      </c>
    </row>
    <row r="11" spans="1:33" s="43" customFormat="1" ht="34.200000000000003" x14ac:dyDescent="0.3">
      <c r="A11" s="11">
        <v>2023</v>
      </c>
      <c r="B11" s="10" t="s">
        <v>30</v>
      </c>
      <c r="C11" s="11" t="s">
        <v>102</v>
      </c>
      <c r="D11" s="11" t="s">
        <v>59</v>
      </c>
      <c r="E11" s="10" t="s">
        <v>33</v>
      </c>
      <c r="F11" s="11">
        <v>1</v>
      </c>
      <c r="G11" s="34" t="s">
        <v>275</v>
      </c>
      <c r="H11" s="9" t="s">
        <v>103</v>
      </c>
      <c r="I11" s="10" t="s">
        <v>104</v>
      </c>
      <c r="J11" s="11" t="s">
        <v>105</v>
      </c>
      <c r="K11" s="11"/>
      <c r="L11" s="35">
        <v>449</v>
      </c>
      <c r="M11" s="35">
        <v>105</v>
      </c>
      <c r="N11" s="35">
        <v>12</v>
      </c>
      <c r="O11" s="11"/>
      <c r="P11" s="11"/>
      <c r="Q11" s="11"/>
      <c r="R11" s="11"/>
      <c r="S11" s="11"/>
      <c r="T11" s="11"/>
      <c r="U11" s="11"/>
      <c r="V11" s="11"/>
      <c r="W11" s="44">
        <v>44935</v>
      </c>
      <c r="X11" s="8"/>
      <c r="Y11" s="11"/>
      <c r="Z11" s="11"/>
      <c r="AA11" s="40">
        <f t="shared" si="0"/>
        <v>0</v>
      </c>
      <c r="AB11" s="11"/>
      <c r="AC11" s="11"/>
      <c r="AD11" s="11"/>
      <c r="AE11" s="11" t="s">
        <v>106</v>
      </c>
      <c r="AF11" s="11" t="s">
        <v>107</v>
      </c>
      <c r="AG11" s="11" t="s">
        <v>108</v>
      </c>
    </row>
    <row r="12" spans="1:33" s="43" customFormat="1" ht="34.200000000000003" x14ac:dyDescent="0.3">
      <c r="A12" s="11">
        <v>2023</v>
      </c>
      <c r="B12" s="10" t="s">
        <v>30</v>
      </c>
      <c r="C12" s="11" t="s">
        <v>109</v>
      </c>
      <c r="D12" s="11" t="s">
        <v>110</v>
      </c>
      <c r="E12" s="10" t="s">
        <v>33</v>
      </c>
      <c r="F12" s="11">
        <v>1</v>
      </c>
      <c r="G12" s="34" t="s">
        <v>275</v>
      </c>
      <c r="H12" s="9" t="s">
        <v>111</v>
      </c>
      <c r="I12" s="10" t="s">
        <v>112</v>
      </c>
      <c r="J12" s="10" t="s">
        <v>113</v>
      </c>
      <c r="K12" s="11"/>
      <c r="L12" s="35">
        <v>315</v>
      </c>
      <c r="M12" s="35">
        <v>140</v>
      </c>
      <c r="N12" s="35">
        <v>12</v>
      </c>
      <c r="O12" s="38">
        <v>44943</v>
      </c>
      <c r="P12" s="38">
        <v>44953</v>
      </c>
      <c r="Q12" s="11"/>
      <c r="R12" s="11"/>
      <c r="S12" s="11"/>
      <c r="T12" s="11"/>
      <c r="U12" s="11"/>
      <c r="V12" s="11"/>
      <c r="W12" s="39">
        <v>44970</v>
      </c>
      <c r="X12" s="38">
        <v>45063</v>
      </c>
      <c r="Y12" s="11"/>
      <c r="Z12" s="11"/>
      <c r="AA12" s="40">
        <f t="shared" si="0"/>
        <v>0</v>
      </c>
      <c r="AB12" s="11"/>
      <c r="AC12" s="11"/>
      <c r="AD12" s="11"/>
      <c r="AE12" s="11" t="s">
        <v>114</v>
      </c>
      <c r="AF12" s="11" t="s">
        <v>115</v>
      </c>
      <c r="AG12" s="11" t="s">
        <v>116</v>
      </c>
    </row>
    <row r="13" spans="1:33" s="43" customFormat="1" ht="34.200000000000003" x14ac:dyDescent="0.3">
      <c r="A13" s="11">
        <v>2023</v>
      </c>
      <c r="B13" s="10" t="s">
        <v>117</v>
      </c>
      <c r="C13" s="11" t="s">
        <v>119</v>
      </c>
      <c r="D13" s="11" t="s">
        <v>32</v>
      </c>
      <c r="E13" s="10" t="s">
        <v>33</v>
      </c>
      <c r="F13" s="11">
        <v>1</v>
      </c>
      <c r="G13" s="34" t="s">
        <v>275</v>
      </c>
      <c r="H13" s="9" t="s">
        <v>120</v>
      </c>
      <c r="I13" s="10" t="s">
        <v>41</v>
      </c>
      <c r="J13" s="10" t="s">
        <v>118</v>
      </c>
      <c r="K13" s="11"/>
      <c r="L13" s="35">
        <v>630</v>
      </c>
      <c r="M13" s="35">
        <v>455</v>
      </c>
      <c r="N13" s="35">
        <v>24</v>
      </c>
      <c r="O13" s="38">
        <v>44956</v>
      </c>
      <c r="P13" s="38">
        <v>44965</v>
      </c>
      <c r="Q13" s="38">
        <v>44972</v>
      </c>
      <c r="R13" s="11" t="s">
        <v>279</v>
      </c>
      <c r="S13" s="11" t="s">
        <v>280</v>
      </c>
      <c r="T13" s="11" t="s">
        <v>281</v>
      </c>
      <c r="U13" s="11" t="s">
        <v>282</v>
      </c>
      <c r="V13" s="11" t="s">
        <v>283</v>
      </c>
      <c r="W13" s="44">
        <v>45019</v>
      </c>
      <c r="X13" s="38">
        <v>45219</v>
      </c>
      <c r="Y13" s="11"/>
      <c r="Z13" s="11"/>
      <c r="AA13" s="40">
        <f t="shared" si="0"/>
        <v>0</v>
      </c>
      <c r="AB13" s="11" t="s">
        <v>121</v>
      </c>
      <c r="AC13" s="11" t="s">
        <v>122</v>
      </c>
      <c r="AD13" s="11" t="s">
        <v>123</v>
      </c>
      <c r="AE13" s="11" t="s">
        <v>124</v>
      </c>
      <c r="AF13" s="11" t="s">
        <v>125</v>
      </c>
      <c r="AG13" s="11" t="s">
        <v>126</v>
      </c>
    </row>
    <row r="14" spans="1:33" s="43" customFormat="1" ht="34.200000000000003" x14ac:dyDescent="0.3">
      <c r="A14" s="11">
        <v>2023</v>
      </c>
      <c r="B14" s="10" t="s">
        <v>117</v>
      </c>
      <c r="C14" s="11"/>
      <c r="D14" s="11" t="s">
        <v>92</v>
      </c>
      <c r="E14" s="10" t="s">
        <v>48</v>
      </c>
      <c r="F14" s="11">
        <v>1</v>
      </c>
      <c r="G14" s="34" t="s">
        <v>275</v>
      </c>
      <c r="H14" s="9" t="s">
        <v>127</v>
      </c>
      <c r="I14" s="10" t="s">
        <v>94</v>
      </c>
      <c r="J14" s="11" t="s">
        <v>57</v>
      </c>
      <c r="K14" s="11"/>
      <c r="L14" s="35">
        <v>21</v>
      </c>
      <c r="M14" s="35">
        <v>35</v>
      </c>
      <c r="N14" s="35">
        <v>12</v>
      </c>
      <c r="O14" s="11"/>
      <c r="P14" s="11"/>
      <c r="Q14" s="11"/>
      <c r="R14" s="11"/>
      <c r="S14" s="11"/>
      <c r="T14" s="11"/>
      <c r="U14" s="11"/>
      <c r="V14" s="11"/>
      <c r="W14" s="44">
        <v>45201</v>
      </c>
      <c r="X14" s="8">
        <v>45216</v>
      </c>
      <c r="Y14" s="11"/>
      <c r="Z14" s="11"/>
      <c r="AA14" s="40">
        <f t="shared" si="0"/>
        <v>0</v>
      </c>
      <c r="AB14" s="11"/>
      <c r="AC14" s="11"/>
      <c r="AD14" s="11"/>
      <c r="AE14" s="11" t="s">
        <v>77</v>
      </c>
      <c r="AF14" s="11" t="s">
        <v>78</v>
      </c>
      <c r="AG14" s="11" t="s">
        <v>79</v>
      </c>
    </row>
    <row r="15" spans="1:33" s="43" customFormat="1" ht="34.200000000000003" x14ac:dyDescent="0.3">
      <c r="A15" s="11">
        <v>2023</v>
      </c>
      <c r="B15" s="10" t="s">
        <v>117</v>
      </c>
      <c r="C15" s="11"/>
      <c r="D15" s="11" t="s">
        <v>128</v>
      </c>
      <c r="E15" s="10" t="s">
        <v>33</v>
      </c>
      <c r="F15" s="11">
        <v>1</v>
      </c>
      <c r="G15" s="34" t="s">
        <v>275</v>
      </c>
      <c r="H15" s="9" t="s">
        <v>129</v>
      </c>
      <c r="I15" s="10" t="s">
        <v>130</v>
      </c>
      <c r="J15" s="11" t="s">
        <v>57</v>
      </c>
      <c r="K15" s="11" t="s">
        <v>131</v>
      </c>
      <c r="L15" s="35">
        <v>490</v>
      </c>
      <c r="M15" s="35">
        <v>105</v>
      </c>
      <c r="N15" s="35">
        <v>12</v>
      </c>
      <c r="O15" s="11"/>
      <c r="P15" s="11"/>
      <c r="Q15" s="11"/>
      <c r="R15" s="11"/>
      <c r="S15" s="11"/>
      <c r="T15" s="11"/>
      <c r="U15" s="11"/>
      <c r="V15" s="11"/>
      <c r="W15" s="44">
        <v>45048</v>
      </c>
      <c r="X15" s="8">
        <v>45188</v>
      </c>
      <c r="Y15" s="11"/>
      <c r="Z15" s="11"/>
      <c r="AA15" s="40">
        <f t="shared" si="0"/>
        <v>0</v>
      </c>
      <c r="AB15" s="11"/>
      <c r="AC15" s="11"/>
      <c r="AD15" s="11"/>
      <c r="AE15" s="11" t="s">
        <v>77</v>
      </c>
      <c r="AF15" s="11" t="s">
        <v>78</v>
      </c>
      <c r="AG15" s="11" t="s">
        <v>79</v>
      </c>
    </row>
    <row r="16" spans="1:33" s="43" customFormat="1" ht="24" x14ac:dyDescent="0.3">
      <c r="A16" s="11">
        <v>2023</v>
      </c>
      <c r="B16" s="10" t="s">
        <v>117</v>
      </c>
      <c r="C16" s="11"/>
      <c r="D16" s="11" t="s">
        <v>47</v>
      </c>
      <c r="E16" s="10" t="s">
        <v>48</v>
      </c>
      <c r="F16" s="11">
        <v>1</v>
      </c>
      <c r="G16" s="11" t="s">
        <v>274</v>
      </c>
      <c r="H16" s="10" t="s">
        <v>132</v>
      </c>
      <c r="I16" s="10" t="s">
        <v>133</v>
      </c>
      <c r="J16" s="10" t="s">
        <v>43</v>
      </c>
      <c r="K16" s="11"/>
      <c r="L16" s="35">
        <v>70</v>
      </c>
      <c r="M16" s="35">
        <v>70</v>
      </c>
      <c r="N16" s="35">
        <v>24</v>
      </c>
      <c r="O16" s="11"/>
      <c r="P16" s="11"/>
      <c r="Q16" s="11"/>
      <c r="R16" s="11"/>
      <c r="S16" s="11"/>
      <c r="T16" s="11"/>
      <c r="U16" s="11"/>
      <c r="V16" s="11"/>
      <c r="W16" s="44" t="s">
        <v>134</v>
      </c>
      <c r="X16" s="8" t="s">
        <v>135</v>
      </c>
      <c r="Y16" s="11"/>
      <c r="Z16" s="11"/>
      <c r="AA16" s="40">
        <f t="shared" si="0"/>
        <v>0</v>
      </c>
      <c r="AB16" s="11"/>
      <c r="AC16" s="11"/>
      <c r="AD16" s="11"/>
      <c r="AE16" s="11" t="s">
        <v>44</v>
      </c>
      <c r="AF16" s="11" t="s">
        <v>45</v>
      </c>
      <c r="AG16" s="11" t="s">
        <v>46</v>
      </c>
    </row>
    <row r="17" spans="1:33" s="43" customFormat="1" ht="34.200000000000003" x14ac:dyDescent="0.3">
      <c r="A17" s="11">
        <v>2023</v>
      </c>
      <c r="B17" s="10" t="s">
        <v>117</v>
      </c>
      <c r="C17" s="11"/>
      <c r="D17" s="11" t="s">
        <v>55</v>
      </c>
      <c r="E17" s="10" t="s">
        <v>33</v>
      </c>
      <c r="F17" s="11">
        <v>1</v>
      </c>
      <c r="G17" s="34" t="s">
        <v>275</v>
      </c>
      <c r="H17" s="9" t="s">
        <v>138</v>
      </c>
      <c r="I17" s="10" t="s">
        <v>56</v>
      </c>
      <c r="J17" s="11" t="s">
        <v>57</v>
      </c>
      <c r="K17" s="11"/>
      <c r="L17" s="35">
        <v>245</v>
      </c>
      <c r="M17" s="35">
        <v>140</v>
      </c>
      <c r="N17" s="35">
        <v>12</v>
      </c>
      <c r="O17" s="11"/>
      <c r="P17" s="11"/>
      <c r="Q17" s="11"/>
      <c r="R17" s="11"/>
      <c r="S17" s="11"/>
      <c r="T17" s="11"/>
      <c r="U17" s="11"/>
      <c r="V17" s="11"/>
      <c r="W17" s="44">
        <v>45201</v>
      </c>
      <c r="X17" s="8">
        <v>45293</v>
      </c>
      <c r="Y17" s="11"/>
      <c r="Z17" s="11"/>
      <c r="AA17" s="40">
        <f t="shared" si="0"/>
        <v>0</v>
      </c>
      <c r="AB17" s="11"/>
      <c r="AC17" s="11"/>
      <c r="AD17" s="11"/>
      <c r="AE17" s="11" t="s">
        <v>77</v>
      </c>
      <c r="AF17" s="11" t="s">
        <v>78</v>
      </c>
      <c r="AG17" s="11" t="s">
        <v>79</v>
      </c>
    </row>
    <row r="18" spans="1:33" s="43" customFormat="1" ht="24" x14ac:dyDescent="0.3">
      <c r="A18" s="11">
        <v>2023</v>
      </c>
      <c r="B18" s="10" t="s">
        <v>117</v>
      </c>
      <c r="C18" s="11" t="s">
        <v>139</v>
      </c>
      <c r="D18" s="11" t="s">
        <v>59</v>
      </c>
      <c r="E18" s="10" t="s">
        <v>33</v>
      </c>
      <c r="F18" s="11">
        <v>1</v>
      </c>
      <c r="G18" s="34" t="s">
        <v>275</v>
      </c>
      <c r="H18" s="9" t="s">
        <v>140</v>
      </c>
      <c r="I18" s="10" t="s">
        <v>104</v>
      </c>
      <c r="J18" s="11" t="s">
        <v>61</v>
      </c>
      <c r="K18" s="11"/>
      <c r="L18" s="35">
        <v>480</v>
      </c>
      <c r="M18" s="35">
        <v>165</v>
      </c>
      <c r="N18" s="35">
        <v>12</v>
      </c>
      <c r="O18" s="38">
        <v>45167</v>
      </c>
      <c r="P18" s="38">
        <v>45173</v>
      </c>
      <c r="Q18" s="38">
        <v>45181</v>
      </c>
      <c r="R18" s="11"/>
      <c r="S18" s="11"/>
      <c r="T18" s="11"/>
      <c r="U18" s="11"/>
      <c r="V18" s="11"/>
      <c r="W18" s="39">
        <v>45187</v>
      </c>
      <c r="X18" s="8">
        <v>45352</v>
      </c>
      <c r="Y18" s="11"/>
      <c r="Z18" s="11"/>
      <c r="AA18" s="40">
        <f t="shared" si="0"/>
        <v>0</v>
      </c>
      <c r="AB18" s="11"/>
      <c r="AC18" s="11"/>
      <c r="AD18" s="11"/>
      <c r="AE18" s="11" t="s">
        <v>62</v>
      </c>
      <c r="AF18" s="41" t="s">
        <v>63</v>
      </c>
      <c r="AG18" s="11" t="s">
        <v>277</v>
      </c>
    </row>
    <row r="19" spans="1:33" s="43" customFormat="1" ht="22.8" x14ac:dyDescent="0.3">
      <c r="A19" s="11">
        <v>2023</v>
      </c>
      <c r="B19" s="10" t="s">
        <v>117</v>
      </c>
      <c r="C19" s="11" t="s">
        <v>139</v>
      </c>
      <c r="D19" s="11" t="s">
        <v>59</v>
      </c>
      <c r="E19" s="10" t="s">
        <v>33</v>
      </c>
      <c r="F19" s="11">
        <v>1</v>
      </c>
      <c r="G19" s="34" t="s">
        <v>83</v>
      </c>
      <c r="H19" s="9" t="s">
        <v>141</v>
      </c>
      <c r="I19" s="10" t="s">
        <v>60</v>
      </c>
      <c r="J19" s="11" t="s">
        <v>61</v>
      </c>
      <c r="K19" s="11"/>
      <c r="L19" s="35">
        <v>420</v>
      </c>
      <c r="M19" s="35">
        <v>280</v>
      </c>
      <c r="N19" s="35">
        <v>12</v>
      </c>
      <c r="O19" s="38">
        <v>44944</v>
      </c>
      <c r="P19" s="38">
        <v>44950</v>
      </c>
      <c r="Q19" s="38">
        <v>44957</v>
      </c>
      <c r="R19" s="8">
        <v>44963</v>
      </c>
      <c r="S19" s="11"/>
      <c r="T19" s="11"/>
      <c r="U19" s="11"/>
      <c r="V19" s="11"/>
      <c r="W19" s="39">
        <v>44965</v>
      </c>
      <c r="X19" s="11" t="s">
        <v>276</v>
      </c>
      <c r="Y19" s="47">
        <v>44965</v>
      </c>
      <c r="Z19" s="11">
        <v>9</v>
      </c>
      <c r="AA19" s="40">
        <f t="shared" si="0"/>
        <v>0.75</v>
      </c>
      <c r="AB19" s="11"/>
      <c r="AC19" s="11"/>
      <c r="AD19" s="11"/>
      <c r="AE19" s="11" t="s">
        <v>62</v>
      </c>
      <c r="AF19" s="41" t="s">
        <v>63</v>
      </c>
      <c r="AG19" s="11" t="s">
        <v>278</v>
      </c>
    </row>
    <row r="20" spans="1:33" s="43" customFormat="1" ht="45.6" x14ac:dyDescent="0.3">
      <c r="A20" s="11">
        <v>2023</v>
      </c>
      <c r="B20" s="10" t="s">
        <v>117</v>
      </c>
      <c r="C20" s="11"/>
      <c r="D20" s="11" t="s">
        <v>64</v>
      </c>
      <c r="E20" s="10" t="s">
        <v>48</v>
      </c>
      <c r="F20" s="11">
        <v>1</v>
      </c>
      <c r="G20" s="11" t="s">
        <v>274</v>
      </c>
      <c r="H20" s="11">
        <v>2023922262</v>
      </c>
      <c r="I20" s="10" t="s">
        <v>65</v>
      </c>
      <c r="J20" s="11" t="s">
        <v>43</v>
      </c>
      <c r="K20" s="11"/>
      <c r="L20" s="35">
        <v>140</v>
      </c>
      <c r="M20" s="35">
        <v>70</v>
      </c>
      <c r="N20" s="35">
        <v>12</v>
      </c>
      <c r="O20" s="11"/>
      <c r="P20" s="11"/>
      <c r="Q20" s="11"/>
      <c r="R20" s="11"/>
      <c r="S20" s="11"/>
      <c r="T20" s="11"/>
      <c r="U20" s="11"/>
      <c r="V20" s="11"/>
      <c r="W20" s="44">
        <v>45197</v>
      </c>
      <c r="X20" s="8">
        <v>45229</v>
      </c>
      <c r="Y20" s="11"/>
      <c r="Z20" s="11"/>
      <c r="AA20" s="40">
        <f t="shared" si="0"/>
        <v>0</v>
      </c>
      <c r="AB20" s="11"/>
      <c r="AC20" s="11"/>
      <c r="AD20" s="11"/>
      <c r="AE20" s="11" t="s">
        <v>44</v>
      </c>
      <c r="AF20" s="11" t="s">
        <v>45</v>
      </c>
      <c r="AG20" s="11" t="s">
        <v>46</v>
      </c>
    </row>
    <row r="21" spans="1:33" s="43" customFormat="1" ht="34.200000000000003" x14ac:dyDescent="0.3">
      <c r="A21" s="11">
        <v>2023</v>
      </c>
      <c r="B21" s="10" t="s">
        <v>117</v>
      </c>
      <c r="C21" s="11" t="s">
        <v>142</v>
      </c>
      <c r="D21" s="11" t="s">
        <v>32</v>
      </c>
      <c r="E21" s="10" t="s">
        <v>48</v>
      </c>
      <c r="F21" s="11">
        <v>1</v>
      </c>
      <c r="G21" s="34" t="s">
        <v>275</v>
      </c>
      <c r="H21" s="9" t="s">
        <v>143</v>
      </c>
      <c r="I21" s="10" t="s">
        <v>144</v>
      </c>
      <c r="J21" s="11" t="s">
        <v>86</v>
      </c>
      <c r="K21" s="11"/>
      <c r="L21" s="35">
        <v>70</v>
      </c>
      <c r="M21" s="35">
        <v>14</v>
      </c>
      <c r="N21" s="35">
        <v>12</v>
      </c>
      <c r="O21" s="38">
        <v>44950</v>
      </c>
      <c r="P21" s="11"/>
      <c r="Q21" s="11"/>
      <c r="R21" s="11"/>
      <c r="S21" s="11"/>
      <c r="T21" s="11"/>
      <c r="U21" s="11"/>
      <c r="V21" s="11"/>
      <c r="W21" s="44">
        <v>45033</v>
      </c>
      <c r="X21" s="8">
        <v>45045</v>
      </c>
      <c r="Y21" s="11"/>
      <c r="Z21" s="11"/>
      <c r="AA21" s="40">
        <f t="shared" si="0"/>
        <v>0</v>
      </c>
      <c r="AB21" s="11"/>
      <c r="AC21" s="11"/>
      <c r="AD21" s="11"/>
      <c r="AE21" s="11" t="s">
        <v>145</v>
      </c>
      <c r="AF21" s="48" t="s">
        <v>146</v>
      </c>
      <c r="AG21" s="11" t="s">
        <v>147</v>
      </c>
    </row>
    <row r="22" spans="1:33" s="43" customFormat="1" ht="34.200000000000003" x14ac:dyDescent="0.3">
      <c r="A22" s="11">
        <v>2023</v>
      </c>
      <c r="B22" s="10" t="s">
        <v>117</v>
      </c>
      <c r="C22" s="11" t="s">
        <v>142</v>
      </c>
      <c r="D22" s="11" t="s">
        <v>128</v>
      </c>
      <c r="E22" s="10" t="s">
        <v>48</v>
      </c>
      <c r="F22" s="11">
        <v>1</v>
      </c>
      <c r="G22" s="34" t="s">
        <v>83</v>
      </c>
      <c r="H22" s="9" t="s">
        <v>148</v>
      </c>
      <c r="I22" s="10" t="s">
        <v>149</v>
      </c>
      <c r="J22" s="11" t="s">
        <v>86</v>
      </c>
      <c r="K22" s="11"/>
      <c r="L22" s="35">
        <v>175</v>
      </c>
      <c r="M22" s="35">
        <v>35</v>
      </c>
      <c r="N22" s="35">
        <v>12</v>
      </c>
      <c r="O22" s="38">
        <v>44957</v>
      </c>
      <c r="P22" s="38">
        <v>44964</v>
      </c>
      <c r="Q22" s="11"/>
      <c r="R22" s="11"/>
      <c r="S22" s="11"/>
      <c r="T22" s="11"/>
      <c r="U22" s="11"/>
      <c r="V22" s="11"/>
      <c r="W22" s="39">
        <v>44970</v>
      </c>
      <c r="X22" s="38">
        <v>45030</v>
      </c>
      <c r="Y22" s="8">
        <v>44991</v>
      </c>
      <c r="Z22" s="11">
        <v>6</v>
      </c>
      <c r="AA22" s="40">
        <f t="shared" si="0"/>
        <v>0.5</v>
      </c>
      <c r="AB22" s="11"/>
      <c r="AC22" s="11"/>
      <c r="AD22" s="11"/>
      <c r="AE22" s="11" t="s">
        <v>145</v>
      </c>
      <c r="AF22" s="48" t="s">
        <v>146</v>
      </c>
      <c r="AG22" s="11" t="s">
        <v>147</v>
      </c>
    </row>
    <row r="23" spans="1:33" s="43" customFormat="1" ht="24" x14ac:dyDescent="0.3">
      <c r="A23" s="11">
        <v>2023</v>
      </c>
      <c r="B23" s="10" t="s">
        <v>117</v>
      </c>
      <c r="C23" s="11" t="s">
        <v>150</v>
      </c>
      <c r="D23" s="11" t="s">
        <v>136</v>
      </c>
      <c r="E23" s="10" t="s">
        <v>48</v>
      </c>
      <c r="F23" s="11">
        <v>1</v>
      </c>
      <c r="G23" s="34" t="s">
        <v>275</v>
      </c>
      <c r="H23" s="9" t="s">
        <v>151</v>
      </c>
      <c r="I23" s="10" t="s">
        <v>152</v>
      </c>
      <c r="J23" s="11" t="s">
        <v>86</v>
      </c>
      <c r="K23" s="11"/>
      <c r="L23" s="35">
        <v>21</v>
      </c>
      <c r="M23" s="35">
        <v>7</v>
      </c>
      <c r="N23" s="35">
        <v>12</v>
      </c>
      <c r="O23" s="38">
        <v>45008</v>
      </c>
      <c r="P23" s="11"/>
      <c r="Q23" s="11"/>
      <c r="R23" s="11"/>
      <c r="S23" s="11"/>
      <c r="T23" s="11"/>
      <c r="U23" s="11"/>
      <c r="V23" s="11"/>
      <c r="W23" s="39">
        <v>45019</v>
      </c>
      <c r="X23" s="38">
        <v>45044</v>
      </c>
      <c r="Y23" s="11"/>
      <c r="Z23" s="11"/>
      <c r="AA23" s="40">
        <f t="shared" si="0"/>
        <v>0</v>
      </c>
      <c r="AB23" s="11"/>
      <c r="AC23" s="11"/>
      <c r="AD23" s="11"/>
      <c r="AE23" s="11" t="s">
        <v>153</v>
      </c>
      <c r="AF23" s="11" t="s">
        <v>154</v>
      </c>
      <c r="AG23" s="11" t="s">
        <v>155</v>
      </c>
    </row>
    <row r="24" spans="1:33" s="43" customFormat="1" ht="34.200000000000003" x14ac:dyDescent="0.3">
      <c r="A24" s="11">
        <v>2023</v>
      </c>
      <c r="B24" s="10" t="s">
        <v>117</v>
      </c>
      <c r="C24" s="11" t="s">
        <v>142</v>
      </c>
      <c r="D24" s="11" t="s">
        <v>32</v>
      </c>
      <c r="E24" s="10" t="s">
        <v>48</v>
      </c>
      <c r="F24" s="11">
        <v>1</v>
      </c>
      <c r="G24" s="34" t="s">
        <v>275</v>
      </c>
      <c r="H24" s="9" t="s">
        <v>156</v>
      </c>
      <c r="I24" s="10" t="s">
        <v>81</v>
      </c>
      <c r="J24" s="11" t="s">
        <v>86</v>
      </c>
      <c r="K24" s="11"/>
      <c r="L24" s="35">
        <v>280</v>
      </c>
      <c r="M24" s="35">
        <v>105</v>
      </c>
      <c r="N24" s="35">
        <v>10</v>
      </c>
      <c r="O24" s="38">
        <v>45001</v>
      </c>
      <c r="P24" s="38">
        <v>45013</v>
      </c>
      <c r="Q24" s="11"/>
      <c r="R24" s="11"/>
      <c r="S24" s="11"/>
      <c r="T24" s="11"/>
      <c r="U24" s="11"/>
      <c r="V24" s="11"/>
      <c r="W24" s="39">
        <v>45019</v>
      </c>
      <c r="X24" s="38">
        <v>45120</v>
      </c>
      <c r="Y24" s="11"/>
      <c r="Z24" s="11"/>
      <c r="AA24" s="40">
        <f t="shared" si="0"/>
        <v>0</v>
      </c>
      <c r="AB24" s="11"/>
      <c r="AC24" s="11"/>
      <c r="AD24" s="11"/>
      <c r="AE24" s="11" t="s">
        <v>145</v>
      </c>
      <c r="AF24" s="48" t="s">
        <v>146</v>
      </c>
      <c r="AG24" s="11" t="s">
        <v>147</v>
      </c>
    </row>
    <row r="25" spans="1:33" s="43" customFormat="1" ht="34.200000000000003" x14ac:dyDescent="0.3">
      <c r="A25" s="11">
        <v>2023</v>
      </c>
      <c r="B25" s="10" t="s">
        <v>117</v>
      </c>
      <c r="C25" s="53" t="s">
        <v>157</v>
      </c>
      <c r="D25" s="11" t="s">
        <v>128</v>
      </c>
      <c r="E25" s="10" t="s">
        <v>48</v>
      </c>
      <c r="F25" s="11">
        <v>1</v>
      </c>
      <c r="G25" s="34" t="s">
        <v>275</v>
      </c>
      <c r="H25" s="9" t="s">
        <v>158</v>
      </c>
      <c r="I25" s="10" t="s">
        <v>159</v>
      </c>
      <c r="J25" s="11" t="s">
        <v>86</v>
      </c>
      <c r="K25" s="11"/>
      <c r="L25" s="35">
        <v>280</v>
      </c>
      <c r="M25" s="35">
        <v>105</v>
      </c>
      <c r="N25" s="35">
        <v>12</v>
      </c>
      <c r="O25" s="8" t="s">
        <v>160</v>
      </c>
      <c r="P25" s="8" t="s">
        <v>161</v>
      </c>
      <c r="Q25" s="11"/>
      <c r="R25" s="11"/>
      <c r="S25" s="11"/>
      <c r="T25" s="11"/>
      <c r="U25" s="11"/>
      <c r="V25" s="11"/>
      <c r="W25" s="39">
        <v>45067</v>
      </c>
      <c r="X25" s="38">
        <v>45282</v>
      </c>
      <c r="Y25" s="11"/>
      <c r="Z25" s="11"/>
      <c r="AA25" s="40">
        <f t="shared" si="0"/>
        <v>0</v>
      </c>
      <c r="AB25" s="11"/>
      <c r="AC25" s="11"/>
      <c r="AD25" s="11"/>
      <c r="AE25" s="46" t="s">
        <v>176</v>
      </c>
      <c r="AF25" s="49" t="s">
        <v>162</v>
      </c>
      <c r="AG25" s="11" t="s">
        <v>155</v>
      </c>
    </row>
    <row r="26" spans="1:33" s="43" customFormat="1" ht="34.200000000000003" x14ac:dyDescent="0.3">
      <c r="A26" s="11">
        <v>2023</v>
      </c>
      <c r="B26" s="10" t="s">
        <v>117</v>
      </c>
      <c r="C26" s="11" t="s">
        <v>142</v>
      </c>
      <c r="D26" s="11" t="s">
        <v>128</v>
      </c>
      <c r="E26" s="10" t="s">
        <v>33</v>
      </c>
      <c r="F26" s="11">
        <v>1</v>
      </c>
      <c r="G26" s="34" t="s">
        <v>83</v>
      </c>
      <c r="H26" s="9" t="s">
        <v>163</v>
      </c>
      <c r="I26" s="10" t="s">
        <v>164</v>
      </c>
      <c r="J26" s="11" t="s">
        <v>86</v>
      </c>
      <c r="K26" s="11"/>
      <c r="L26" s="35">
        <v>525</v>
      </c>
      <c r="M26" s="35">
        <v>210</v>
      </c>
      <c r="N26" s="35">
        <v>12</v>
      </c>
      <c r="O26" s="38">
        <v>44938</v>
      </c>
      <c r="P26" s="38">
        <v>44943</v>
      </c>
      <c r="Q26" s="11"/>
      <c r="R26" s="11"/>
      <c r="S26" s="11"/>
      <c r="T26" s="11"/>
      <c r="U26" s="11"/>
      <c r="V26" s="11"/>
      <c r="W26" s="39">
        <v>44956</v>
      </c>
      <c r="X26" s="38">
        <v>45120</v>
      </c>
      <c r="Y26" s="8">
        <v>44963</v>
      </c>
      <c r="Z26" s="11">
        <v>10</v>
      </c>
      <c r="AA26" s="40">
        <f t="shared" si="0"/>
        <v>0.83333333333333337</v>
      </c>
      <c r="AB26" s="11"/>
      <c r="AC26" s="11"/>
      <c r="AD26" s="11"/>
      <c r="AE26" s="11" t="s">
        <v>145</v>
      </c>
      <c r="AF26" s="48" t="s">
        <v>146</v>
      </c>
      <c r="AG26" s="11" t="s">
        <v>147</v>
      </c>
    </row>
    <row r="27" spans="1:33" s="43" customFormat="1" ht="34.200000000000003" x14ac:dyDescent="0.3">
      <c r="A27" s="11">
        <v>2023</v>
      </c>
      <c r="B27" s="10" t="s">
        <v>117</v>
      </c>
      <c r="C27" s="11" t="s">
        <v>142</v>
      </c>
      <c r="D27" s="11" t="s">
        <v>92</v>
      </c>
      <c r="E27" s="10" t="s">
        <v>33</v>
      </c>
      <c r="F27" s="11">
        <v>1</v>
      </c>
      <c r="G27" s="34" t="s">
        <v>275</v>
      </c>
      <c r="H27" s="9" t="s">
        <v>165</v>
      </c>
      <c r="I27" s="10" t="s">
        <v>166</v>
      </c>
      <c r="J27" s="11" t="s">
        <v>86</v>
      </c>
      <c r="K27" s="11"/>
      <c r="L27" s="35">
        <v>695</v>
      </c>
      <c r="M27" s="35">
        <v>210</v>
      </c>
      <c r="N27" s="35">
        <v>12</v>
      </c>
      <c r="O27" s="38">
        <v>45111</v>
      </c>
      <c r="P27" s="38">
        <v>45169</v>
      </c>
      <c r="Q27" s="11"/>
      <c r="R27" s="11"/>
      <c r="S27" s="11"/>
      <c r="T27" s="11"/>
      <c r="U27" s="11"/>
      <c r="V27" s="11"/>
      <c r="W27" s="39">
        <v>45173</v>
      </c>
      <c r="X27" s="38">
        <v>45385</v>
      </c>
      <c r="Y27" s="11"/>
      <c r="Z27" s="11"/>
      <c r="AA27" s="40">
        <f t="shared" si="0"/>
        <v>0</v>
      </c>
      <c r="AB27" s="11"/>
      <c r="AC27" s="11"/>
      <c r="AD27" s="11"/>
      <c r="AE27" s="11" t="s">
        <v>145</v>
      </c>
      <c r="AF27" s="48" t="s">
        <v>146</v>
      </c>
      <c r="AG27" s="11" t="s">
        <v>147</v>
      </c>
    </row>
    <row r="28" spans="1:33" s="43" customFormat="1" ht="34.200000000000003" x14ac:dyDescent="0.3">
      <c r="A28" s="11">
        <v>2023</v>
      </c>
      <c r="B28" s="10" t="s">
        <v>117</v>
      </c>
      <c r="C28" s="11" t="s">
        <v>150</v>
      </c>
      <c r="D28" s="11" t="s">
        <v>58</v>
      </c>
      <c r="E28" s="10" t="s">
        <v>33</v>
      </c>
      <c r="F28" s="11">
        <v>1</v>
      </c>
      <c r="G28" s="34" t="s">
        <v>83</v>
      </c>
      <c r="H28" s="9" t="s">
        <v>167</v>
      </c>
      <c r="I28" s="10" t="s">
        <v>168</v>
      </c>
      <c r="J28" s="11" t="s">
        <v>86</v>
      </c>
      <c r="K28" s="11"/>
      <c r="L28" s="35">
        <v>660</v>
      </c>
      <c r="M28" s="35">
        <v>175</v>
      </c>
      <c r="N28" s="35">
        <v>12</v>
      </c>
      <c r="O28" s="38">
        <v>44959</v>
      </c>
      <c r="P28" s="38">
        <v>44971</v>
      </c>
      <c r="Q28" s="11"/>
      <c r="R28" s="11"/>
      <c r="S28" s="11"/>
      <c r="T28" s="11"/>
      <c r="U28" s="11"/>
      <c r="V28" s="11"/>
      <c r="W28" s="39">
        <v>44977</v>
      </c>
      <c r="X28" s="38">
        <v>45177</v>
      </c>
      <c r="Y28" s="11" t="s">
        <v>169</v>
      </c>
      <c r="Z28" s="11">
        <v>9</v>
      </c>
      <c r="AA28" s="40">
        <f t="shared" si="0"/>
        <v>0.75</v>
      </c>
      <c r="AB28" s="11"/>
      <c r="AC28" s="11"/>
      <c r="AD28" s="11"/>
      <c r="AE28" s="11" t="s">
        <v>145</v>
      </c>
      <c r="AF28" s="48" t="s">
        <v>146</v>
      </c>
      <c r="AG28" s="11" t="s">
        <v>147</v>
      </c>
    </row>
    <row r="29" spans="1:33" s="43" customFormat="1" ht="45.6" x14ac:dyDescent="0.3">
      <c r="A29" s="11">
        <v>2023</v>
      </c>
      <c r="B29" s="10" t="s">
        <v>117</v>
      </c>
      <c r="C29" s="11" t="s">
        <v>171</v>
      </c>
      <c r="D29" s="11" t="s">
        <v>110</v>
      </c>
      <c r="E29" s="10" t="s">
        <v>33</v>
      </c>
      <c r="F29" s="11">
        <v>1</v>
      </c>
      <c r="G29" s="34" t="s">
        <v>275</v>
      </c>
      <c r="H29" s="9" t="s">
        <v>172</v>
      </c>
      <c r="I29" s="10" t="s">
        <v>112</v>
      </c>
      <c r="J29" s="11" t="s">
        <v>113</v>
      </c>
      <c r="K29" s="11"/>
      <c r="L29" s="35">
        <v>315</v>
      </c>
      <c r="M29" s="35">
        <v>140</v>
      </c>
      <c r="N29" s="35">
        <v>24</v>
      </c>
      <c r="O29" s="38">
        <v>44939</v>
      </c>
      <c r="P29" s="38">
        <v>44946</v>
      </c>
      <c r="Q29" s="11"/>
      <c r="R29" s="11"/>
      <c r="S29" s="11"/>
      <c r="T29" s="11"/>
      <c r="U29" s="11"/>
      <c r="V29" s="11"/>
      <c r="W29" s="39">
        <v>44963</v>
      </c>
      <c r="X29" s="38">
        <v>45056</v>
      </c>
      <c r="Y29" s="11"/>
      <c r="Z29" s="11"/>
      <c r="AA29" s="40">
        <f t="shared" si="0"/>
        <v>0</v>
      </c>
      <c r="AB29" s="11"/>
      <c r="AC29" s="11"/>
      <c r="AD29" s="11"/>
      <c r="AE29" s="11" t="s">
        <v>114</v>
      </c>
      <c r="AF29" s="11" t="s">
        <v>115</v>
      </c>
      <c r="AG29" s="11" t="s">
        <v>116</v>
      </c>
    </row>
    <row r="30" spans="1:33" s="43" customFormat="1" ht="34.200000000000003" x14ac:dyDescent="0.3">
      <c r="A30" s="11">
        <v>2023</v>
      </c>
      <c r="B30" s="11" t="s">
        <v>117</v>
      </c>
      <c r="C30" s="11" t="s">
        <v>173</v>
      </c>
      <c r="D30" s="11" t="s">
        <v>58</v>
      </c>
      <c r="E30" s="11" t="s">
        <v>174</v>
      </c>
      <c r="F30" s="11">
        <v>5</v>
      </c>
      <c r="G30" s="34" t="s">
        <v>275</v>
      </c>
      <c r="H30" s="34">
        <v>2023922676</v>
      </c>
      <c r="I30" s="11" t="s">
        <v>175</v>
      </c>
      <c r="J30" s="11" t="s">
        <v>86</v>
      </c>
      <c r="K30" s="11"/>
      <c r="L30" s="50">
        <v>600</v>
      </c>
      <c r="M30" s="50">
        <v>210</v>
      </c>
      <c r="N30" s="11">
        <v>10</v>
      </c>
      <c r="O30" s="38">
        <v>45029</v>
      </c>
      <c r="P30" s="38">
        <v>45057</v>
      </c>
      <c r="Q30" s="38">
        <v>45062</v>
      </c>
      <c r="R30" s="11"/>
      <c r="S30" s="11"/>
      <c r="T30" s="11"/>
      <c r="U30" s="11"/>
      <c r="V30" s="11"/>
      <c r="W30" s="39">
        <v>45068</v>
      </c>
      <c r="X30" s="38">
        <v>45282</v>
      </c>
      <c r="Y30" s="11"/>
      <c r="Z30" s="11"/>
      <c r="AA30" s="40">
        <f t="shared" si="0"/>
        <v>0</v>
      </c>
      <c r="AB30" s="11"/>
      <c r="AC30" s="11"/>
      <c r="AD30" s="11"/>
      <c r="AE30" s="46" t="s">
        <v>176</v>
      </c>
      <c r="AF30" s="49" t="s">
        <v>162</v>
      </c>
      <c r="AG30" s="46" t="s">
        <v>155</v>
      </c>
    </row>
    <row r="31" spans="1:33" s="43" customFormat="1" ht="34.200000000000003" x14ac:dyDescent="0.3">
      <c r="A31" s="11">
        <v>2023</v>
      </c>
      <c r="B31" s="11" t="s">
        <v>30</v>
      </c>
      <c r="C31" s="11" t="s">
        <v>177</v>
      </c>
      <c r="D31" s="11" t="s">
        <v>59</v>
      </c>
      <c r="E31" s="11" t="s">
        <v>33</v>
      </c>
      <c r="F31" s="11">
        <v>7</v>
      </c>
      <c r="G31" s="34" t="s">
        <v>275</v>
      </c>
      <c r="H31" s="9" t="s">
        <v>178</v>
      </c>
      <c r="I31" s="11" t="s">
        <v>60</v>
      </c>
      <c r="J31" s="11" t="s">
        <v>86</v>
      </c>
      <c r="K31" s="11"/>
      <c r="L31" s="11">
        <v>400</v>
      </c>
      <c r="M31" s="11">
        <v>280</v>
      </c>
      <c r="N31" s="11">
        <v>12</v>
      </c>
      <c r="O31" s="38">
        <v>45041</v>
      </c>
      <c r="P31" s="38">
        <v>45055</v>
      </c>
      <c r="Q31" s="38">
        <v>45069</v>
      </c>
      <c r="R31" s="11"/>
      <c r="S31" s="11"/>
      <c r="T31" s="11"/>
      <c r="U31" s="11"/>
      <c r="V31" s="11"/>
      <c r="W31" s="39">
        <v>45076</v>
      </c>
      <c r="X31" s="38">
        <v>45275</v>
      </c>
      <c r="Y31" s="11"/>
      <c r="Z31" s="11"/>
      <c r="AA31" s="40">
        <f t="shared" si="0"/>
        <v>0</v>
      </c>
      <c r="AB31" s="11"/>
      <c r="AC31" s="11"/>
      <c r="AD31" s="11"/>
      <c r="AE31" s="11" t="s">
        <v>96</v>
      </c>
      <c r="AF31" s="11" t="s">
        <v>97</v>
      </c>
      <c r="AG31" s="11" t="s">
        <v>98</v>
      </c>
    </row>
    <row r="32" spans="1:33" s="43" customFormat="1" ht="45.6" x14ac:dyDescent="0.3">
      <c r="A32" s="11">
        <v>2023</v>
      </c>
      <c r="B32" s="10" t="s">
        <v>30</v>
      </c>
      <c r="C32" s="11" t="s">
        <v>179</v>
      </c>
      <c r="D32" s="11" t="s">
        <v>55</v>
      </c>
      <c r="E32" s="10" t="s">
        <v>33</v>
      </c>
      <c r="F32" s="11">
        <v>7</v>
      </c>
      <c r="G32" s="34" t="s">
        <v>275</v>
      </c>
      <c r="H32" s="9" t="s">
        <v>180</v>
      </c>
      <c r="I32" s="10" t="s">
        <v>56</v>
      </c>
      <c r="J32" s="11" t="s">
        <v>86</v>
      </c>
      <c r="K32" s="11"/>
      <c r="L32" s="11">
        <v>245</v>
      </c>
      <c r="M32" s="11">
        <v>140</v>
      </c>
      <c r="N32" s="11">
        <v>12</v>
      </c>
      <c r="O32" s="38">
        <v>44985</v>
      </c>
      <c r="P32" s="38">
        <v>44999</v>
      </c>
      <c r="Q32" s="38">
        <v>45013</v>
      </c>
      <c r="R32" s="11"/>
      <c r="S32" s="11"/>
      <c r="T32" s="11"/>
      <c r="U32" s="11"/>
      <c r="V32" s="11"/>
      <c r="W32" s="39">
        <v>45019</v>
      </c>
      <c r="X32" s="38">
        <v>45100</v>
      </c>
      <c r="Y32" s="11"/>
      <c r="Z32" s="11"/>
      <c r="AA32" s="40">
        <f t="shared" si="0"/>
        <v>0</v>
      </c>
      <c r="AB32" s="11"/>
      <c r="AC32" s="11"/>
      <c r="AD32" s="11"/>
      <c r="AE32" s="11" t="s">
        <v>88</v>
      </c>
      <c r="AF32" s="11" t="s">
        <v>89</v>
      </c>
      <c r="AG32" s="11" t="s">
        <v>90</v>
      </c>
    </row>
    <row r="33" spans="1:33" x14ac:dyDescent="0.3">
      <c r="A33" s="7"/>
      <c r="B33" s="7"/>
      <c r="C33" s="7"/>
      <c r="D33" s="7"/>
      <c r="E33" s="7"/>
      <c r="F33" s="7"/>
      <c r="G33" s="33"/>
      <c r="H33" s="33"/>
      <c r="I33" s="7"/>
      <c r="J33" s="7"/>
      <c r="K33" s="7"/>
      <c r="L33" s="7"/>
      <c r="M33" s="7"/>
      <c r="N33" s="36">
        <f>SUBTOTAL(9,N2:N32)</f>
        <v>424</v>
      </c>
      <c r="O33" s="7"/>
      <c r="P33" s="7"/>
      <c r="Q33" s="7"/>
      <c r="R33" s="7"/>
      <c r="S33" s="7"/>
      <c r="T33" s="7"/>
      <c r="U33" s="7"/>
      <c r="V33" s="7"/>
      <c r="W33" s="33"/>
      <c r="X33" s="7"/>
      <c r="Y33" s="7"/>
      <c r="Z33" s="36">
        <f>SUBTOTAL(9,Z2:Z31)</f>
        <v>48</v>
      </c>
      <c r="AA33" s="7"/>
      <c r="AB33" s="7"/>
      <c r="AC33" s="7"/>
      <c r="AD33" s="7"/>
      <c r="AE33" s="7"/>
      <c r="AF33" s="7"/>
      <c r="AG33" s="7"/>
    </row>
    <row r="34" spans="1:33" x14ac:dyDescent="0.3">
      <c r="A34" s="37"/>
      <c r="B34" s="37"/>
      <c r="C34" s="37"/>
      <c r="D34" s="37"/>
      <c r="E34" s="37"/>
      <c r="F34" s="37"/>
      <c r="G34" s="51"/>
      <c r="H34" s="51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51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</sheetData>
  <autoFilter ref="A1:AG3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workbookViewId="0">
      <selection activeCell="K29" sqref="K29"/>
    </sheetView>
  </sheetViews>
  <sheetFormatPr baseColWidth="10" defaultRowHeight="14.4" x14ac:dyDescent="0.3"/>
  <sheetData>
    <row r="1" spans="1:39" ht="35.4" x14ac:dyDescent="0.3">
      <c r="A1" s="12" t="s">
        <v>181</v>
      </c>
      <c r="B1" s="12" t="s">
        <v>182</v>
      </c>
      <c r="C1" s="12" t="s">
        <v>183</v>
      </c>
      <c r="D1" s="12" t="s">
        <v>184</v>
      </c>
      <c r="E1" s="12" t="s">
        <v>185</v>
      </c>
      <c r="F1" s="12" t="s">
        <v>186</v>
      </c>
      <c r="G1" s="12" t="s">
        <v>187</v>
      </c>
      <c r="H1" s="12" t="s">
        <v>188</v>
      </c>
      <c r="I1" s="12" t="s">
        <v>189</v>
      </c>
      <c r="J1" s="12" t="s">
        <v>190</v>
      </c>
      <c r="K1" s="13" t="s">
        <v>191</v>
      </c>
      <c r="L1" s="12" t="s">
        <v>192</v>
      </c>
      <c r="M1" s="12" t="s">
        <v>193</v>
      </c>
      <c r="N1" s="12" t="s">
        <v>194</v>
      </c>
      <c r="O1" s="14" t="s">
        <v>195</v>
      </c>
      <c r="P1" s="15" t="s">
        <v>196</v>
      </c>
      <c r="Q1" s="16" t="s">
        <v>197</v>
      </c>
      <c r="R1" s="17" t="s">
        <v>198</v>
      </c>
      <c r="S1" s="15" t="s">
        <v>199</v>
      </c>
      <c r="T1" s="18" t="s">
        <v>200</v>
      </c>
      <c r="U1" s="18" t="s">
        <v>201</v>
      </c>
      <c r="V1" s="15" t="s">
        <v>202</v>
      </c>
      <c r="W1" s="15" t="s">
        <v>203</v>
      </c>
      <c r="X1" s="18" t="s">
        <v>204</v>
      </c>
      <c r="Y1" s="15" t="s">
        <v>205</v>
      </c>
      <c r="Z1" s="18" t="s">
        <v>206</v>
      </c>
      <c r="AA1" s="18" t="s">
        <v>207</v>
      </c>
      <c r="AB1" s="16" t="s">
        <v>208</v>
      </c>
      <c r="AC1" s="16" t="s">
        <v>209</v>
      </c>
      <c r="AD1" s="16" t="s">
        <v>210</v>
      </c>
      <c r="AE1" s="16" t="s">
        <v>211</v>
      </c>
      <c r="AF1" s="19" t="s">
        <v>212</v>
      </c>
      <c r="AG1" s="19" t="s">
        <v>213</v>
      </c>
      <c r="AH1" s="19" t="s">
        <v>214</v>
      </c>
      <c r="AI1" s="19" t="s">
        <v>215</v>
      </c>
      <c r="AJ1" s="19" t="s">
        <v>216</v>
      </c>
      <c r="AK1" s="16" t="s">
        <v>217</v>
      </c>
      <c r="AL1" s="16" t="s">
        <v>217</v>
      </c>
      <c r="AM1" s="20"/>
    </row>
    <row r="2" spans="1:39" x14ac:dyDescent="0.3">
      <c r="A2" s="21">
        <v>2022</v>
      </c>
      <c r="B2" s="22" t="s">
        <v>218</v>
      </c>
      <c r="C2" s="22" t="s">
        <v>219</v>
      </c>
      <c r="D2" s="22" t="s">
        <v>231</v>
      </c>
      <c r="E2" s="22" t="s">
        <v>252</v>
      </c>
      <c r="F2" s="22" t="s">
        <v>221</v>
      </c>
      <c r="G2" s="23">
        <v>44562</v>
      </c>
      <c r="H2" s="23">
        <v>45291</v>
      </c>
      <c r="I2" s="23">
        <v>44613</v>
      </c>
      <c r="J2" s="23">
        <v>44666</v>
      </c>
      <c r="K2" s="22" t="s">
        <v>233</v>
      </c>
      <c r="L2" s="22" t="s">
        <v>234</v>
      </c>
      <c r="M2" s="22" t="s">
        <v>105</v>
      </c>
      <c r="N2" s="22" t="s">
        <v>235</v>
      </c>
      <c r="O2" s="24">
        <v>30</v>
      </c>
      <c r="P2" s="24">
        <v>10</v>
      </c>
      <c r="Q2" s="24">
        <v>10</v>
      </c>
      <c r="R2" s="25">
        <f t="shared" ref="R2:R23" si="0">Q2/O2</f>
        <v>0.33333333333333331</v>
      </c>
      <c r="S2" s="21">
        <v>9</v>
      </c>
      <c r="T2" s="21">
        <v>1</v>
      </c>
      <c r="U2" s="21">
        <v>2</v>
      </c>
      <c r="V2" s="21">
        <v>3</v>
      </c>
      <c r="W2" s="21">
        <v>7</v>
      </c>
      <c r="X2" s="21">
        <v>10</v>
      </c>
      <c r="Y2" s="21"/>
      <c r="Z2" s="21">
        <v>6</v>
      </c>
      <c r="AA2" s="21">
        <v>1</v>
      </c>
      <c r="AB2" s="21">
        <v>10</v>
      </c>
      <c r="AC2" s="21">
        <v>2</v>
      </c>
      <c r="AD2" s="21"/>
      <c r="AE2" s="21">
        <v>2</v>
      </c>
      <c r="AF2" s="21"/>
      <c r="AG2" s="21"/>
      <c r="AH2" s="21"/>
      <c r="AI2" s="21"/>
      <c r="AJ2" s="21">
        <v>10</v>
      </c>
      <c r="AK2" s="21"/>
      <c r="AL2" s="21">
        <v>9</v>
      </c>
      <c r="AM2" s="26"/>
    </row>
    <row r="3" spans="1:39" x14ac:dyDescent="0.3">
      <c r="A3" s="21">
        <v>2022</v>
      </c>
      <c r="B3" s="22" t="s">
        <v>218</v>
      </c>
      <c r="C3" s="22" t="s">
        <v>219</v>
      </c>
      <c r="D3" s="22" t="s">
        <v>220</v>
      </c>
      <c r="E3" s="22" t="s">
        <v>253</v>
      </c>
      <c r="F3" s="22" t="s">
        <v>251</v>
      </c>
      <c r="G3" s="23">
        <v>44562</v>
      </c>
      <c r="H3" s="23">
        <v>45291</v>
      </c>
      <c r="I3" s="23"/>
      <c r="J3" s="23"/>
      <c r="K3" s="22" t="s">
        <v>222</v>
      </c>
      <c r="L3" s="22" t="s">
        <v>223</v>
      </c>
      <c r="M3" s="22" t="s">
        <v>224</v>
      </c>
      <c r="N3" s="22" t="s">
        <v>225</v>
      </c>
      <c r="O3" s="24">
        <v>0</v>
      </c>
      <c r="P3" s="24"/>
      <c r="Q3" s="24"/>
      <c r="R3" s="25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6"/>
    </row>
    <row r="4" spans="1:39" x14ac:dyDescent="0.3">
      <c r="A4" s="21">
        <v>2022</v>
      </c>
      <c r="B4" s="22" t="s">
        <v>218</v>
      </c>
      <c r="C4" s="22" t="s">
        <v>219</v>
      </c>
      <c r="D4" s="22" t="s">
        <v>231</v>
      </c>
      <c r="E4" s="22" t="s">
        <v>254</v>
      </c>
      <c r="F4" s="22" t="s">
        <v>83</v>
      </c>
      <c r="G4" s="23">
        <v>44562</v>
      </c>
      <c r="H4" s="23">
        <v>45291</v>
      </c>
      <c r="I4" s="23">
        <v>44564</v>
      </c>
      <c r="J4" s="23">
        <v>45291</v>
      </c>
      <c r="K4" s="22" t="s">
        <v>232</v>
      </c>
      <c r="L4" s="22" t="s">
        <v>229</v>
      </c>
      <c r="M4" s="22" t="s">
        <v>230</v>
      </c>
      <c r="N4" s="22" t="s">
        <v>230</v>
      </c>
      <c r="O4" s="24">
        <v>53</v>
      </c>
      <c r="P4" s="24">
        <v>32</v>
      </c>
      <c r="Q4" s="24">
        <v>32</v>
      </c>
      <c r="R4" s="25">
        <f t="shared" si="0"/>
        <v>0.60377358490566035</v>
      </c>
      <c r="S4" s="21">
        <v>24</v>
      </c>
      <c r="T4" s="21">
        <v>8</v>
      </c>
      <c r="U4" s="21">
        <v>11</v>
      </c>
      <c r="V4" s="21">
        <v>8</v>
      </c>
      <c r="W4" s="21">
        <v>24</v>
      </c>
      <c r="X4" s="21">
        <v>32</v>
      </c>
      <c r="Y4" s="21">
        <v>7</v>
      </c>
      <c r="Z4" s="21">
        <v>17</v>
      </c>
      <c r="AA4" s="21">
        <v>4</v>
      </c>
      <c r="AB4" s="21">
        <v>27</v>
      </c>
      <c r="AC4" s="21">
        <v>10</v>
      </c>
      <c r="AD4" s="21">
        <v>3</v>
      </c>
      <c r="AE4" s="21">
        <v>1</v>
      </c>
      <c r="AF4" s="21"/>
      <c r="AG4" s="21"/>
      <c r="AH4" s="21"/>
      <c r="AI4" s="21"/>
      <c r="AJ4" s="21">
        <v>25</v>
      </c>
      <c r="AK4" s="21">
        <v>3</v>
      </c>
      <c r="AL4" s="21">
        <v>11</v>
      </c>
      <c r="AM4" s="26"/>
    </row>
    <row r="5" spans="1:39" x14ac:dyDescent="0.3">
      <c r="A5" s="21">
        <v>2022</v>
      </c>
      <c r="B5" s="22" t="s">
        <v>218</v>
      </c>
      <c r="C5" s="22" t="s">
        <v>219</v>
      </c>
      <c r="D5" s="22" t="s">
        <v>220</v>
      </c>
      <c r="E5" s="22" t="s">
        <v>255</v>
      </c>
      <c r="F5" s="22" t="s">
        <v>83</v>
      </c>
      <c r="G5" s="23">
        <v>44562</v>
      </c>
      <c r="H5" s="23">
        <v>45291</v>
      </c>
      <c r="I5" s="23">
        <v>44571</v>
      </c>
      <c r="J5" s="23">
        <v>45291</v>
      </c>
      <c r="K5" s="22" t="s">
        <v>228</v>
      </c>
      <c r="L5" s="22" t="s">
        <v>229</v>
      </c>
      <c r="M5" s="22" t="s">
        <v>230</v>
      </c>
      <c r="N5" s="22" t="s">
        <v>230</v>
      </c>
      <c r="O5" s="24">
        <v>37</v>
      </c>
      <c r="P5" s="24">
        <v>35</v>
      </c>
      <c r="Q5" s="24">
        <v>35</v>
      </c>
      <c r="R5" s="25">
        <f t="shared" si="0"/>
        <v>0.94594594594594594</v>
      </c>
      <c r="S5" s="21">
        <v>29</v>
      </c>
      <c r="T5" s="21">
        <v>6</v>
      </c>
      <c r="U5" s="21">
        <v>13</v>
      </c>
      <c r="V5" s="21">
        <v>10</v>
      </c>
      <c r="W5" s="21">
        <v>25</v>
      </c>
      <c r="X5" s="21">
        <v>35</v>
      </c>
      <c r="Y5" s="21">
        <v>6</v>
      </c>
      <c r="Z5" s="21">
        <v>20</v>
      </c>
      <c r="AA5" s="21">
        <v>4</v>
      </c>
      <c r="AB5" s="21">
        <v>25</v>
      </c>
      <c r="AC5" s="21">
        <v>7</v>
      </c>
      <c r="AD5" s="21">
        <v>2</v>
      </c>
      <c r="AE5" s="21"/>
      <c r="AF5" s="21">
        <v>12</v>
      </c>
      <c r="AG5" s="21">
        <v>6</v>
      </c>
      <c r="AH5" s="21"/>
      <c r="AI5" s="21">
        <v>6</v>
      </c>
      <c r="AJ5" s="21"/>
      <c r="AK5" s="21">
        <v>8</v>
      </c>
      <c r="AL5" s="21">
        <v>2</v>
      </c>
      <c r="AM5" s="26"/>
    </row>
    <row r="6" spans="1:39" x14ac:dyDescent="0.3">
      <c r="A6" s="21">
        <v>2022</v>
      </c>
      <c r="B6" s="22" t="s">
        <v>218</v>
      </c>
      <c r="C6" s="22" t="s">
        <v>219</v>
      </c>
      <c r="D6" s="22" t="s">
        <v>220</v>
      </c>
      <c r="E6" s="22" t="s">
        <v>256</v>
      </c>
      <c r="F6" s="22" t="s">
        <v>83</v>
      </c>
      <c r="G6" s="23">
        <v>44562</v>
      </c>
      <c r="H6" s="23">
        <v>45291</v>
      </c>
      <c r="I6" s="23">
        <v>44580</v>
      </c>
      <c r="J6" s="23">
        <v>45291</v>
      </c>
      <c r="K6" s="22" t="s">
        <v>226</v>
      </c>
      <c r="L6" s="22" t="s">
        <v>227</v>
      </c>
      <c r="M6" s="22" t="s">
        <v>227</v>
      </c>
      <c r="N6" s="22" t="s">
        <v>227</v>
      </c>
      <c r="O6" s="24">
        <v>28</v>
      </c>
      <c r="P6" s="24">
        <v>26</v>
      </c>
      <c r="Q6" s="24">
        <v>26</v>
      </c>
      <c r="R6" s="25">
        <f t="shared" si="0"/>
        <v>0.9285714285714286</v>
      </c>
      <c r="S6" s="21">
        <v>20</v>
      </c>
      <c r="T6" s="21">
        <v>6</v>
      </c>
      <c r="U6" s="21">
        <v>9</v>
      </c>
      <c r="V6" s="21">
        <v>10</v>
      </c>
      <c r="W6" s="21">
        <v>16</v>
      </c>
      <c r="X6" s="21">
        <v>26</v>
      </c>
      <c r="Y6" s="21">
        <v>10</v>
      </c>
      <c r="Z6" s="21">
        <v>15</v>
      </c>
      <c r="AA6" s="21">
        <v>2</v>
      </c>
      <c r="AB6" s="21">
        <v>24</v>
      </c>
      <c r="AC6" s="21">
        <v>10</v>
      </c>
      <c r="AD6" s="21">
        <v>4</v>
      </c>
      <c r="AE6" s="21">
        <v>1</v>
      </c>
      <c r="AF6" s="21"/>
      <c r="AG6" s="21"/>
      <c r="AH6" s="21"/>
      <c r="AI6" s="21">
        <v>3</v>
      </c>
      <c r="AJ6" s="21"/>
      <c r="AK6" s="21">
        <v>2</v>
      </c>
      <c r="AL6" s="21">
        <v>1</v>
      </c>
      <c r="AM6" s="26"/>
    </row>
    <row r="7" spans="1:39" x14ac:dyDescent="0.3">
      <c r="A7" s="21">
        <v>2022</v>
      </c>
      <c r="B7" s="22" t="s">
        <v>218</v>
      </c>
      <c r="C7" s="22" t="s">
        <v>219</v>
      </c>
      <c r="D7" s="22" t="s">
        <v>236</v>
      </c>
      <c r="E7" s="22" t="s">
        <v>257</v>
      </c>
      <c r="F7" s="22" t="s">
        <v>251</v>
      </c>
      <c r="G7" s="23">
        <v>44562</v>
      </c>
      <c r="H7" s="23">
        <v>45291</v>
      </c>
      <c r="I7" s="23"/>
      <c r="J7" s="23"/>
      <c r="K7" s="22" t="s">
        <v>237</v>
      </c>
      <c r="L7" s="22" t="s">
        <v>238</v>
      </c>
      <c r="M7" s="22" t="s">
        <v>239</v>
      </c>
      <c r="N7" s="22" t="s">
        <v>240</v>
      </c>
      <c r="O7" s="24">
        <v>30</v>
      </c>
      <c r="P7" s="24"/>
      <c r="Q7" s="24"/>
      <c r="R7" s="25">
        <f t="shared" si="0"/>
        <v>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6"/>
    </row>
    <row r="8" spans="1:39" x14ac:dyDescent="0.3">
      <c r="A8" s="21">
        <v>2022</v>
      </c>
      <c r="B8" s="22" t="s">
        <v>218</v>
      </c>
      <c r="C8" s="22" t="s">
        <v>241</v>
      </c>
      <c r="D8" s="22" t="s">
        <v>231</v>
      </c>
      <c r="E8" s="22" t="s">
        <v>258</v>
      </c>
      <c r="F8" s="22" t="s">
        <v>83</v>
      </c>
      <c r="G8" s="23">
        <v>44562</v>
      </c>
      <c r="H8" s="23">
        <v>45291</v>
      </c>
      <c r="I8" s="23">
        <v>44627</v>
      </c>
      <c r="J8" s="23">
        <v>45291</v>
      </c>
      <c r="K8" s="22" t="s">
        <v>246</v>
      </c>
      <c r="L8" s="22" t="s">
        <v>243</v>
      </c>
      <c r="M8" s="22" t="s">
        <v>170</v>
      </c>
      <c r="N8" s="22" t="s">
        <v>244</v>
      </c>
      <c r="O8" s="24">
        <v>50</v>
      </c>
      <c r="P8" s="24">
        <v>33</v>
      </c>
      <c r="Q8" s="24">
        <v>32</v>
      </c>
      <c r="R8" s="25">
        <f t="shared" si="0"/>
        <v>0.64</v>
      </c>
      <c r="S8" s="21">
        <v>27</v>
      </c>
      <c r="T8" s="21">
        <v>5</v>
      </c>
      <c r="U8" s="21">
        <v>9</v>
      </c>
      <c r="V8" s="21">
        <v>10</v>
      </c>
      <c r="W8" s="21">
        <v>22</v>
      </c>
      <c r="X8" s="21">
        <v>32</v>
      </c>
      <c r="Y8" s="21">
        <v>8</v>
      </c>
      <c r="Z8" s="21">
        <v>14</v>
      </c>
      <c r="AA8" s="21">
        <v>6</v>
      </c>
      <c r="AB8" s="21">
        <v>28</v>
      </c>
      <c r="AC8" s="21">
        <v>7</v>
      </c>
      <c r="AD8" s="21">
        <v>1</v>
      </c>
      <c r="AE8" s="21">
        <v>3</v>
      </c>
      <c r="AF8" s="21"/>
      <c r="AG8" s="21"/>
      <c r="AH8" s="21"/>
      <c r="AI8" s="21"/>
      <c r="AJ8" s="21"/>
      <c r="AK8" s="21"/>
      <c r="AL8" s="21"/>
      <c r="AM8" s="26"/>
    </row>
    <row r="9" spans="1:39" x14ac:dyDescent="0.3">
      <c r="A9" s="21">
        <v>2022</v>
      </c>
      <c r="B9" s="22" t="s">
        <v>218</v>
      </c>
      <c r="C9" s="22" t="s">
        <v>241</v>
      </c>
      <c r="D9" s="22" t="s">
        <v>220</v>
      </c>
      <c r="E9" s="22" t="s">
        <v>259</v>
      </c>
      <c r="F9" s="22" t="s">
        <v>83</v>
      </c>
      <c r="G9" s="23">
        <v>44562</v>
      </c>
      <c r="H9" s="23">
        <v>45291</v>
      </c>
      <c r="I9" s="23">
        <v>44571</v>
      </c>
      <c r="J9" s="23">
        <v>45291</v>
      </c>
      <c r="K9" s="22" t="s">
        <v>245</v>
      </c>
      <c r="L9" s="22" t="s">
        <v>223</v>
      </c>
      <c r="M9" s="22" t="s">
        <v>224</v>
      </c>
      <c r="N9" s="22" t="s">
        <v>225</v>
      </c>
      <c r="O9" s="24">
        <v>51</v>
      </c>
      <c r="P9" s="24">
        <v>46</v>
      </c>
      <c r="Q9" s="24">
        <v>46</v>
      </c>
      <c r="R9" s="25">
        <f t="shared" si="0"/>
        <v>0.90196078431372551</v>
      </c>
      <c r="S9" s="21">
        <v>34</v>
      </c>
      <c r="T9" s="21">
        <v>12</v>
      </c>
      <c r="U9" s="21">
        <v>15</v>
      </c>
      <c r="V9" s="21">
        <v>11</v>
      </c>
      <c r="W9" s="21">
        <v>35</v>
      </c>
      <c r="X9" s="21">
        <v>46</v>
      </c>
      <c r="Y9" s="21">
        <v>11</v>
      </c>
      <c r="Z9" s="21">
        <v>25</v>
      </c>
      <c r="AA9" s="21">
        <v>4</v>
      </c>
      <c r="AB9" s="21">
        <v>39</v>
      </c>
      <c r="AC9" s="21">
        <v>19</v>
      </c>
      <c r="AD9" s="21">
        <v>8</v>
      </c>
      <c r="AE9" s="21">
        <v>4</v>
      </c>
      <c r="AF9" s="21">
        <v>21</v>
      </c>
      <c r="AG9" s="21">
        <v>11</v>
      </c>
      <c r="AH9" s="21"/>
      <c r="AI9" s="21">
        <v>2</v>
      </c>
      <c r="AJ9" s="21"/>
      <c r="AK9" s="21">
        <v>9</v>
      </c>
      <c r="AL9" s="21">
        <v>15</v>
      </c>
      <c r="AM9" s="26"/>
    </row>
    <row r="10" spans="1:39" x14ac:dyDescent="0.3">
      <c r="A10" s="21">
        <v>2022</v>
      </c>
      <c r="B10" s="22" t="s">
        <v>218</v>
      </c>
      <c r="C10" s="22" t="s">
        <v>241</v>
      </c>
      <c r="D10" s="22" t="s">
        <v>236</v>
      </c>
      <c r="E10" s="22" t="s">
        <v>260</v>
      </c>
      <c r="F10" s="22" t="s">
        <v>251</v>
      </c>
      <c r="G10" s="23">
        <v>44562</v>
      </c>
      <c r="H10" s="23">
        <v>45291</v>
      </c>
      <c r="I10" s="23"/>
      <c r="J10" s="23"/>
      <c r="K10" s="22" t="s">
        <v>248</v>
      </c>
      <c r="L10" s="22" t="s">
        <v>249</v>
      </c>
      <c r="M10" s="22" t="s">
        <v>137</v>
      </c>
      <c r="N10" s="22" t="s">
        <v>250</v>
      </c>
      <c r="O10" s="24">
        <v>42</v>
      </c>
      <c r="P10" s="24"/>
      <c r="Q10" s="24"/>
      <c r="R10" s="25">
        <f t="shared" si="0"/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6"/>
    </row>
    <row r="11" spans="1:39" x14ac:dyDescent="0.3">
      <c r="A11" s="21">
        <v>2022</v>
      </c>
      <c r="B11" s="22" t="s">
        <v>218</v>
      </c>
      <c r="C11" s="22" t="s">
        <v>241</v>
      </c>
      <c r="D11" s="22" t="s">
        <v>231</v>
      </c>
      <c r="E11" s="22" t="s">
        <v>261</v>
      </c>
      <c r="F11" s="22" t="s">
        <v>221</v>
      </c>
      <c r="G11" s="23">
        <v>44562</v>
      </c>
      <c r="H11" s="23">
        <v>45291</v>
      </c>
      <c r="I11" s="23">
        <v>44571</v>
      </c>
      <c r="J11" s="23">
        <v>44862</v>
      </c>
      <c r="K11" s="22" t="s">
        <v>247</v>
      </c>
      <c r="L11" s="22" t="s">
        <v>223</v>
      </c>
      <c r="M11" s="22" t="s">
        <v>224</v>
      </c>
      <c r="N11" s="22" t="s">
        <v>225</v>
      </c>
      <c r="O11" s="24">
        <v>46</v>
      </c>
      <c r="P11" s="24">
        <v>29</v>
      </c>
      <c r="Q11" s="24">
        <v>29</v>
      </c>
      <c r="R11" s="25">
        <f t="shared" si="0"/>
        <v>0.63043478260869568</v>
      </c>
      <c r="S11" s="21">
        <v>22</v>
      </c>
      <c r="T11" s="21">
        <v>7</v>
      </c>
      <c r="U11" s="21">
        <v>9</v>
      </c>
      <c r="V11" s="21">
        <v>10</v>
      </c>
      <c r="W11" s="21">
        <v>19</v>
      </c>
      <c r="X11" s="21">
        <v>29</v>
      </c>
      <c r="Y11" s="21">
        <v>6</v>
      </c>
      <c r="Z11" s="21">
        <v>15</v>
      </c>
      <c r="AA11" s="21">
        <v>5</v>
      </c>
      <c r="AB11" s="21">
        <v>29</v>
      </c>
      <c r="AC11" s="21">
        <v>5</v>
      </c>
      <c r="AD11" s="21"/>
      <c r="AE11" s="21"/>
      <c r="AF11" s="21"/>
      <c r="AG11" s="21"/>
      <c r="AH11" s="21"/>
      <c r="AI11" s="21"/>
      <c r="AJ11" s="21">
        <v>29</v>
      </c>
      <c r="AK11" s="21">
        <v>3</v>
      </c>
      <c r="AL11" s="21">
        <v>16</v>
      </c>
      <c r="AM11" s="26"/>
    </row>
    <row r="12" spans="1:39" x14ac:dyDescent="0.3">
      <c r="A12" s="21">
        <v>2022</v>
      </c>
      <c r="B12" s="22" t="s">
        <v>218</v>
      </c>
      <c r="C12" s="22" t="s">
        <v>241</v>
      </c>
      <c r="D12" s="22" t="s">
        <v>220</v>
      </c>
      <c r="E12" s="22" t="s">
        <v>262</v>
      </c>
      <c r="F12" s="22" t="s">
        <v>83</v>
      </c>
      <c r="G12" s="23">
        <v>44562</v>
      </c>
      <c r="H12" s="23">
        <v>45291</v>
      </c>
      <c r="I12" s="23">
        <v>44655</v>
      </c>
      <c r="J12" s="23">
        <v>45291</v>
      </c>
      <c r="K12" s="22" t="s">
        <v>242</v>
      </c>
      <c r="L12" s="22" t="s">
        <v>243</v>
      </c>
      <c r="M12" s="22" t="s">
        <v>170</v>
      </c>
      <c r="N12" s="22" t="s">
        <v>244</v>
      </c>
      <c r="O12" s="24">
        <v>45</v>
      </c>
      <c r="P12" s="24">
        <v>52</v>
      </c>
      <c r="Q12" s="24">
        <v>52</v>
      </c>
      <c r="R12" s="25">
        <f t="shared" si="0"/>
        <v>1.1555555555555554</v>
      </c>
      <c r="S12" s="21">
        <v>43</v>
      </c>
      <c r="T12" s="21">
        <v>9</v>
      </c>
      <c r="U12" s="21">
        <v>16</v>
      </c>
      <c r="V12" s="21">
        <v>18</v>
      </c>
      <c r="W12" s="21">
        <v>34</v>
      </c>
      <c r="X12" s="21">
        <v>52</v>
      </c>
      <c r="Y12" s="21">
        <v>15</v>
      </c>
      <c r="Z12" s="21">
        <v>22</v>
      </c>
      <c r="AA12" s="21">
        <v>4</v>
      </c>
      <c r="AB12" s="21">
        <v>26</v>
      </c>
      <c r="AC12" s="21">
        <v>16</v>
      </c>
      <c r="AD12" s="21">
        <v>5</v>
      </c>
      <c r="AE12" s="21">
        <v>5</v>
      </c>
      <c r="AF12" s="21"/>
      <c r="AG12" s="21">
        <v>1</v>
      </c>
      <c r="AH12" s="21">
        <v>1</v>
      </c>
      <c r="AI12" s="21"/>
      <c r="AJ12" s="21"/>
      <c r="AK12" s="21">
        <v>1</v>
      </c>
      <c r="AL12" s="21"/>
      <c r="AM12" s="27"/>
    </row>
    <row r="13" spans="1:39" x14ac:dyDescent="0.3">
      <c r="A13" s="21">
        <v>2023</v>
      </c>
      <c r="B13" s="22" t="s">
        <v>218</v>
      </c>
      <c r="C13" s="22" t="s">
        <v>219</v>
      </c>
      <c r="D13" s="22" t="s">
        <v>231</v>
      </c>
      <c r="E13" s="22" t="s">
        <v>263</v>
      </c>
      <c r="F13" s="22" t="s">
        <v>251</v>
      </c>
      <c r="G13" s="23">
        <v>44927</v>
      </c>
      <c r="H13" s="23">
        <v>45657</v>
      </c>
      <c r="I13" s="23"/>
      <c r="J13" s="23"/>
      <c r="K13" s="22" t="s">
        <v>233</v>
      </c>
      <c r="L13" s="22" t="s">
        <v>234</v>
      </c>
      <c r="M13" s="22" t="s">
        <v>105</v>
      </c>
      <c r="N13" s="22" t="s">
        <v>235</v>
      </c>
      <c r="O13" s="24">
        <v>12</v>
      </c>
      <c r="P13" s="24"/>
      <c r="Q13" s="24"/>
      <c r="R13" s="25">
        <f t="shared" si="0"/>
        <v>0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8"/>
    </row>
    <row r="14" spans="1:39" x14ac:dyDescent="0.3">
      <c r="A14" s="21">
        <v>2023</v>
      </c>
      <c r="B14" s="22" t="s">
        <v>218</v>
      </c>
      <c r="C14" s="22" t="s">
        <v>219</v>
      </c>
      <c r="D14" s="22" t="s">
        <v>220</v>
      </c>
      <c r="E14" s="22" t="s">
        <v>264</v>
      </c>
      <c r="F14" s="22" t="s">
        <v>251</v>
      </c>
      <c r="G14" s="23">
        <v>44927</v>
      </c>
      <c r="H14" s="23">
        <v>45657</v>
      </c>
      <c r="I14" s="23"/>
      <c r="J14" s="23"/>
      <c r="K14" s="22" t="s">
        <v>222</v>
      </c>
      <c r="L14" s="22" t="s">
        <v>223</v>
      </c>
      <c r="M14" s="22" t="s">
        <v>224</v>
      </c>
      <c r="N14" s="22" t="s">
        <v>225</v>
      </c>
      <c r="O14" s="24">
        <v>0</v>
      </c>
      <c r="P14" s="24"/>
      <c r="Q14" s="24"/>
      <c r="R14" s="25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8"/>
    </row>
    <row r="15" spans="1:39" x14ac:dyDescent="0.3">
      <c r="A15" s="21">
        <v>2023</v>
      </c>
      <c r="B15" s="22" t="s">
        <v>218</v>
      </c>
      <c r="C15" s="22" t="s">
        <v>219</v>
      </c>
      <c r="D15" s="22" t="s">
        <v>231</v>
      </c>
      <c r="E15" s="22" t="s">
        <v>265</v>
      </c>
      <c r="F15" s="22" t="s">
        <v>83</v>
      </c>
      <c r="G15" s="23">
        <v>44927</v>
      </c>
      <c r="H15" s="23">
        <v>45657</v>
      </c>
      <c r="I15" s="23">
        <v>44963</v>
      </c>
      <c r="J15" s="23">
        <v>45657</v>
      </c>
      <c r="K15" s="22" t="s">
        <v>232</v>
      </c>
      <c r="L15" s="22" t="s">
        <v>229</v>
      </c>
      <c r="M15" s="22" t="s">
        <v>230</v>
      </c>
      <c r="N15" s="22" t="s">
        <v>230</v>
      </c>
      <c r="O15" s="24">
        <v>35</v>
      </c>
      <c r="P15" s="24">
        <v>4</v>
      </c>
      <c r="Q15" s="24">
        <v>4</v>
      </c>
      <c r="R15" s="25">
        <f t="shared" si="0"/>
        <v>0.11428571428571428</v>
      </c>
      <c r="S15" s="21">
        <v>1</v>
      </c>
      <c r="T15" s="21">
        <v>3</v>
      </c>
      <c r="U15" s="21">
        <v>3</v>
      </c>
      <c r="V15" s="21">
        <v>2</v>
      </c>
      <c r="W15" s="21">
        <v>2</v>
      </c>
      <c r="X15" s="21">
        <v>4</v>
      </c>
      <c r="Y15" s="21">
        <v>1</v>
      </c>
      <c r="Z15" s="21">
        <v>1</v>
      </c>
      <c r="AA15" s="21"/>
      <c r="AB15" s="21">
        <v>1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8"/>
    </row>
    <row r="16" spans="1:39" x14ac:dyDescent="0.3">
      <c r="A16" s="21">
        <v>2023</v>
      </c>
      <c r="B16" s="22" t="s">
        <v>218</v>
      </c>
      <c r="C16" s="22" t="s">
        <v>219</v>
      </c>
      <c r="D16" s="22" t="s">
        <v>220</v>
      </c>
      <c r="E16" s="22" t="s">
        <v>266</v>
      </c>
      <c r="F16" s="22" t="s">
        <v>83</v>
      </c>
      <c r="G16" s="23">
        <v>44927</v>
      </c>
      <c r="H16" s="23">
        <v>45657</v>
      </c>
      <c r="I16" s="23">
        <v>44956</v>
      </c>
      <c r="J16" s="23">
        <v>45657</v>
      </c>
      <c r="K16" s="22" t="s">
        <v>228</v>
      </c>
      <c r="L16" s="22" t="s">
        <v>229</v>
      </c>
      <c r="M16" s="22" t="s">
        <v>230</v>
      </c>
      <c r="N16" s="22" t="s">
        <v>230</v>
      </c>
      <c r="O16" s="24">
        <v>30</v>
      </c>
      <c r="P16" s="24">
        <v>6</v>
      </c>
      <c r="Q16" s="24">
        <v>5</v>
      </c>
      <c r="R16" s="25">
        <f t="shared" si="0"/>
        <v>0.16666666666666666</v>
      </c>
      <c r="S16" s="21">
        <v>5</v>
      </c>
      <c r="T16" s="21"/>
      <c r="U16" s="21"/>
      <c r="V16" s="21">
        <v>2</v>
      </c>
      <c r="W16" s="21">
        <v>3</v>
      </c>
      <c r="X16" s="21">
        <v>5</v>
      </c>
      <c r="Y16" s="21"/>
      <c r="Z16" s="21">
        <v>2</v>
      </c>
      <c r="AA16" s="21">
        <v>1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8"/>
    </row>
    <row r="17" spans="1:39" x14ac:dyDescent="0.3">
      <c r="A17" s="21">
        <v>2023</v>
      </c>
      <c r="B17" s="22" t="s">
        <v>218</v>
      </c>
      <c r="C17" s="22" t="s">
        <v>219</v>
      </c>
      <c r="D17" s="22" t="s">
        <v>220</v>
      </c>
      <c r="E17" s="22" t="s">
        <v>267</v>
      </c>
      <c r="F17" s="22" t="s">
        <v>83</v>
      </c>
      <c r="G17" s="23">
        <v>44927</v>
      </c>
      <c r="H17" s="23">
        <v>45657</v>
      </c>
      <c r="I17" s="23">
        <v>44928</v>
      </c>
      <c r="J17" s="23">
        <v>45657</v>
      </c>
      <c r="K17" s="22" t="s">
        <v>226</v>
      </c>
      <c r="L17" s="22" t="s">
        <v>227</v>
      </c>
      <c r="M17" s="22" t="s">
        <v>227</v>
      </c>
      <c r="N17" s="22" t="s">
        <v>227</v>
      </c>
      <c r="O17" s="24">
        <v>15</v>
      </c>
      <c r="P17" s="24">
        <v>7</v>
      </c>
      <c r="Q17" s="24">
        <v>7</v>
      </c>
      <c r="R17" s="25">
        <f t="shared" si="0"/>
        <v>0.46666666666666667</v>
      </c>
      <c r="S17" s="21">
        <v>5</v>
      </c>
      <c r="T17" s="21">
        <v>2</v>
      </c>
      <c r="U17" s="21">
        <v>3</v>
      </c>
      <c r="V17" s="21">
        <v>5</v>
      </c>
      <c r="W17" s="21">
        <v>2</v>
      </c>
      <c r="X17" s="21">
        <v>7</v>
      </c>
      <c r="Y17" s="21">
        <v>2</v>
      </c>
      <c r="Z17" s="21">
        <v>3</v>
      </c>
      <c r="AA17" s="21">
        <v>1</v>
      </c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8"/>
    </row>
    <row r="18" spans="1:39" x14ac:dyDescent="0.3">
      <c r="A18" s="21">
        <v>2023</v>
      </c>
      <c r="B18" s="22" t="s">
        <v>218</v>
      </c>
      <c r="C18" s="22" t="s">
        <v>219</v>
      </c>
      <c r="D18" s="22" t="s">
        <v>236</v>
      </c>
      <c r="E18" s="22" t="s">
        <v>268</v>
      </c>
      <c r="F18" s="22" t="s">
        <v>251</v>
      </c>
      <c r="G18" s="23">
        <v>44927</v>
      </c>
      <c r="H18" s="23">
        <v>45657</v>
      </c>
      <c r="I18" s="23"/>
      <c r="J18" s="23"/>
      <c r="K18" s="22" t="s">
        <v>237</v>
      </c>
      <c r="L18" s="22" t="s">
        <v>238</v>
      </c>
      <c r="M18" s="22" t="s">
        <v>239</v>
      </c>
      <c r="N18" s="22" t="s">
        <v>240</v>
      </c>
      <c r="O18" s="24">
        <v>30</v>
      </c>
      <c r="P18" s="24"/>
      <c r="Q18" s="24"/>
      <c r="R18" s="25">
        <f t="shared" si="0"/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8"/>
    </row>
    <row r="19" spans="1:39" x14ac:dyDescent="0.3">
      <c r="A19" s="21">
        <v>2023</v>
      </c>
      <c r="B19" s="22" t="s">
        <v>218</v>
      </c>
      <c r="C19" s="22" t="s">
        <v>241</v>
      </c>
      <c r="D19" s="22" t="s">
        <v>231</v>
      </c>
      <c r="E19" s="22" t="s">
        <v>269</v>
      </c>
      <c r="F19" s="22" t="s">
        <v>83</v>
      </c>
      <c r="G19" s="23">
        <v>44927</v>
      </c>
      <c r="H19" s="23">
        <v>45657</v>
      </c>
      <c r="I19" s="23">
        <v>44956</v>
      </c>
      <c r="J19" s="23">
        <v>45657</v>
      </c>
      <c r="K19" s="22" t="s">
        <v>246</v>
      </c>
      <c r="L19" s="22" t="s">
        <v>243</v>
      </c>
      <c r="M19" s="22" t="s">
        <v>170</v>
      </c>
      <c r="N19" s="22" t="s">
        <v>244</v>
      </c>
      <c r="O19" s="24">
        <v>33</v>
      </c>
      <c r="P19" s="24">
        <v>7</v>
      </c>
      <c r="Q19" s="24">
        <v>6</v>
      </c>
      <c r="R19" s="25">
        <f t="shared" si="0"/>
        <v>0.18181818181818182</v>
      </c>
      <c r="S19" s="21">
        <v>4</v>
      </c>
      <c r="T19" s="21">
        <v>2</v>
      </c>
      <c r="U19" s="21">
        <v>3</v>
      </c>
      <c r="V19" s="21">
        <v>2</v>
      </c>
      <c r="W19" s="21">
        <v>4</v>
      </c>
      <c r="X19" s="21">
        <v>6</v>
      </c>
      <c r="Y19" s="21">
        <v>2</v>
      </c>
      <c r="Z19" s="21">
        <v>4</v>
      </c>
      <c r="AA19" s="21">
        <v>1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8"/>
    </row>
    <row r="20" spans="1:39" x14ac:dyDescent="0.3">
      <c r="A20" s="21">
        <v>2023</v>
      </c>
      <c r="B20" s="22" t="s">
        <v>218</v>
      </c>
      <c r="C20" s="22" t="s">
        <v>241</v>
      </c>
      <c r="D20" s="22" t="s">
        <v>220</v>
      </c>
      <c r="E20" s="22" t="s">
        <v>270</v>
      </c>
      <c r="F20" s="22" t="s">
        <v>83</v>
      </c>
      <c r="G20" s="23">
        <v>44927</v>
      </c>
      <c r="H20" s="23">
        <v>45657</v>
      </c>
      <c r="I20" s="23">
        <v>44942</v>
      </c>
      <c r="J20" s="23">
        <v>45657</v>
      </c>
      <c r="K20" s="22" t="s">
        <v>245</v>
      </c>
      <c r="L20" s="22" t="s">
        <v>223</v>
      </c>
      <c r="M20" s="22" t="s">
        <v>224</v>
      </c>
      <c r="N20" s="22" t="s">
        <v>225</v>
      </c>
      <c r="O20" s="24">
        <v>45</v>
      </c>
      <c r="P20" s="24">
        <v>13</v>
      </c>
      <c r="Q20" s="24">
        <v>12</v>
      </c>
      <c r="R20" s="25">
        <f t="shared" si="0"/>
        <v>0.26666666666666666</v>
      </c>
      <c r="S20" s="21">
        <v>9</v>
      </c>
      <c r="T20" s="21">
        <v>3</v>
      </c>
      <c r="U20" s="21">
        <v>3</v>
      </c>
      <c r="V20" s="21">
        <v>1</v>
      </c>
      <c r="W20" s="21">
        <v>11</v>
      </c>
      <c r="X20" s="21">
        <v>12</v>
      </c>
      <c r="Y20" s="21">
        <v>3</v>
      </c>
      <c r="Z20" s="21">
        <v>5</v>
      </c>
      <c r="AA20" s="21">
        <v>1</v>
      </c>
      <c r="AB20" s="21">
        <v>2</v>
      </c>
      <c r="AC20" s="21">
        <v>2</v>
      </c>
      <c r="AD20" s="21"/>
      <c r="AE20" s="21"/>
      <c r="AF20" s="21"/>
      <c r="AG20" s="21"/>
      <c r="AH20" s="21"/>
      <c r="AI20" s="21">
        <v>2</v>
      </c>
      <c r="AJ20" s="21"/>
      <c r="AK20" s="21"/>
      <c r="AL20" s="21"/>
      <c r="AM20" s="28"/>
    </row>
    <row r="21" spans="1:39" x14ac:dyDescent="0.3">
      <c r="A21" s="21">
        <v>2023</v>
      </c>
      <c r="B21" s="22" t="s">
        <v>218</v>
      </c>
      <c r="C21" s="22" t="s">
        <v>241</v>
      </c>
      <c r="D21" s="22" t="s">
        <v>236</v>
      </c>
      <c r="E21" s="22" t="s">
        <v>271</v>
      </c>
      <c r="F21" s="22" t="s">
        <v>251</v>
      </c>
      <c r="G21" s="23">
        <v>44927</v>
      </c>
      <c r="H21" s="23">
        <v>45657</v>
      </c>
      <c r="I21" s="23"/>
      <c r="J21" s="23"/>
      <c r="K21" s="22" t="s">
        <v>248</v>
      </c>
      <c r="L21" s="22" t="s">
        <v>249</v>
      </c>
      <c r="M21" s="22" t="s">
        <v>137</v>
      </c>
      <c r="N21" s="22" t="s">
        <v>250</v>
      </c>
      <c r="O21" s="24">
        <v>28</v>
      </c>
      <c r="P21" s="24"/>
      <c r="Q21" s="24"/>
      <c r="R21" s="25">
        <f t="shared" si="0"/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8"/>
    </row>
    <row r="22" spans="1:39" x14ac:dyDescent="0.3">
      <c r="A22" s="21">
        <v>2023</v>
      </c>
      <c r="B22" s="22" t="s">
        <v>218</v>
      </c>
      <c r="C22" s="22" t="s">
        <v>241</v>
      </c>
      <c r="D22" s="22" t="s">
        <v>231</v>
      </c>
      <c r="E22" s="22" t="s">
        <v>272</v>
      </c>
      <c r="F22" s="22" t="s">
        <v>83</v>
      </c>
      <c r="G22" s="23">
        <v>44927</v>
      </c>
      <c r="H22" s="23">
        <v>45657</v>
      </c>
      <c r="I22" s="23">
        <v>44942</v>
      </c>
      <c r="J22" s="23">
        <v>45657</v>
      </c>
      <c r="K22" s="22" t="s">
        <v>247</v>
      </c>
      <c r="L22" s="22" t="s">
        <v>223</v>
      </c>
      <c r="M22" s="22" t="s">
        <v>224</v>
      </c>
      <c r="N22" s="22" t="s">
        <v>225</v>
      </c>
      <c r="O22" s="24">
        <v>61</v>
      </c>
      <c r="P22" s="24">
        <v>13</v>
      </c>
      <c r="Q22" s="24">
        <v>12</v>
      </c>
      <c r="R22" s="25">
        <f t="shared" si="0"/>
        <v>0.19672131147540983</v>
      </c>
      <c r="S22" s="21">
        <v>7</v>
      </c>
      <c r="T22" s="21">
        <v>5</v>
      </c>
      <c r="U22" s="21">
        <v>5</v>
      </c>
      <c r="V22" s="21">
        <v>7</v>
      </c>
      <c r="W22" s="21">
        <v>5</v>
      </c>
      <c r="X22" s="21">
        <v>12</v>
      </c>
      <c r="Y22" s="21">
        <v>1</v>
      </c>
      <c r="Z22" s="21">
        <v>5</v>
      </c>
      <c r="AA22" s="21">
        <v>2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8"/>
    </row>
    <row r="23" spans="1:39" x14ac:dyDescent="0.3">
      <c r="A23" s="21">
        <v>2023</v>
      </c>
      <c r="B23" s="22" t="s">
        <v>218</v>
      </c>
      <c r="C23" s="22" t="s">
        <v>241</v>
      </c>
      <c r="D23" s="22" t="s">
        <v>220</v>
      </c>
      <c r="E23" s="22" t="s">
        <v>273</v>
      </c>
      <c r="F23" s="22" t="s">
        <v>83</v>
      </c>
      <c r="G23" s="23">
        <v>44927</v>
      </c>
      <c r="H23" s="23">
        <v>45657</v>
      </c>
      <c r="I23" s="23">
        <v>44977</v>
      </c>
      <c r="J23" s="23">
        <v>45657</v>
      </c>
      <c r="K23" s="22" t="s">
        <v>242</v>
      </c>
      <c r="L23" s="22" t="s">
        <v>243</v>
      </c>
      <c r="M23" s="22" t="s">
        <v>170</v>
      </c>
      <c r="N23" s="22" t="s">
        <v>244</v>
      </c>
      <c r="O23" s="24">
        <v>35</v>
      </c>
      <c r="P23" s="24">
        <v>2</v>
      </c>
      <c r="Q23" s="24">
        <v>2</v>
      </c>
      <c r="R23" s="25">
        <f t="shared" si="0"/>
        <v>5.7142857142857141E-2</v>
      </c>
      <c r="S23" s="21">
        <v>2</v>
      </c>
      <c r="T23" s="21"/>
      <c r="U23" s="21">
        <v>1</v>
      </c>
      <c r="V23" s="21">
        <v>1</v>
      </c>
      <c r="W23" s="21">
        <v>1</v>
      </c>
      <c r="X23" s="21">
        <v>2</v>
      </c>
      <c r="Y23" s="21"/>
      <c r="Z23" s="21">
        <v>1</v>
      </c>
      <c r="AA23" s="21">
        <v>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8"/>
    </row>
    <row r="24" spans="1:39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8"/>
    </row>
    <row r="25" spans="1:39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0"/>
      <c r="Q25" s="30"/>
      <c r="R25" s="30"/>
      <c r="S25" s="30"/>
      <c r="T25" s="28"/>
      <c r="U25" s="28"/>
      <c r="V25" s="30"/>
      <c r="W25" s="31"/>
      <c r="X25" s="30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</sheetData>
  <autoFilter ref="A1:AL2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PRF 2023</vt:lpstr>
      <vt:lpstr>SIEG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2023-03-13T15:52:58Z</dcterms:modified>
</cp:coreProperties>
</file>